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Položky!$A$1:$G$119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8" i="3"/>
  <c r="BD118"/>
  <c r="BB118"/>
  <c r="BA118"/>
  <c r="G118"/>
  <c r="BC118" s="1"/>
  <c r="BE117"/>
  <c r="BD117"/>
  <c r="BB117"/>
  <c r="BA117"/>
  <c r="G117"/>
  <c r="BC117" s="1"/>
  <c r="BE113"/>
  <c r="BD113"/>
  <c r="BB113"/>
  <c r="BA113"/>
  <c r="G113"/>
  <c r="BC113" s="1"/>
  <c r="BE109"/>
  <c r="BD109"/>
  <c r="BB109"/>
  <c r="BA109"/>
  <c r="G109"/>
  <c r="BC109" s="1"/>
  <c r="BE107"/>
  <c r="BD107"/>
  <c r="BB107"/>
  <c r="BA107"/>
  <c r="G107"/>
  <c r="BC107" s="1"/>
  <c r="BE105"/>
  <c r="BD105"/>
  <c r="BB105"/>
  <c r="BA105"/>
  <c r="G105"/>
  <c r="BC105" s="1"/>
  <c r="BE104"/>
  <c r="BD104"/>
  <c r="BC104"/>
  <c r="BB104"/>
  <c r="BA104"/>
  <c r="G104"/>
  <c r="BE102"/>
  <c r="BD102"/>
  <c r="BB102"/>
  <c r="BA102"/>
  <c r="G102"/>
  <c r="BC102" s="1"/>
  <c r="BC119" s="1"/>
  <c r="G10" i="2" s="1"/>
  <c r="BE100" i="3"/>
  <c r="BC100"/>
  <c r="BB100"/>
  <c r="BA100"/>
  <c r="G100"/>
  <c r="BD100" s="1"/>
  <c r="BE98"/>
  <c r="BC98"/>
  <c r="BB98"/>
  <c r="BA98"/>
  <c r="G98"/>
  <c r="BD98" s="1"/>
  <c r="BE95"/>
  <c r="BC95"/>
  <c r="BB95"/>
  <c r="BA95"/>
  <c r="G95"/>
  <c r="BD95" s="1"/>
  <c r="BE87"/>
  <c r="BC87"/>
  <c r="BB87"/>
  <c r="BA87"/>
  <c r="G87"/>
  <c r="BD87" s="1"/>
  <c r="BE85"/>
  <c r="BC85"/>
  <c r="BB85"/>
  <c r="BA85"/>
  <c r="G85"/>
  <c r="BD85" s="1"/>
  <c r="BE84"/>
  <c r="BC84"/>
  <c r="BB84"/>
  <c r="BA84"/>
  <c r="G84"/>
  <c r="BD84" s="1"/>
  <c r="BE82"/>
  <c r="BC82"/>
  <c r="BB82"/>
  <c r="BA82"/>
  <c r="G82"/>
  <c r="BD82" s="1"/>
  <c r="BE80"/>
  <c r="BC80"/>
  <c r="BB80"/>
  <c r="BA80"/>
  <c r="G80"/>
  <c r="BD80" s="1"/>
  <c r="BE78"/>
  <c r="BC78"/>
  <c r="BB78"/>
  <c r="BA78"/>
  <c r="G78"/>
  <c r="BD78" s="1"/>
  <c r="BE76"/>
  <c r="BC76"/>
  <c r="BB76"/>
  <c r="BA76"/>
  <c r="G76"/>
  <c r="BD76" s="1"/>
  <c r="BE74"/>
  <c r="BC74"/>
  <c r="BB74"/>
  <c r="BA74"/>
  <c r="G74"/>
  <c r="BD74" s="1"/>
  <c r="BE72"/>
  <c r="BC72"/>
  <c r="BB72"/>
  <c r="BA72"/>
  <c r="G72"/>
  <c r="BD72" s="1"/>
  <c r="BE70"/>
  <c r="BC70"/>
  <c r="BB70"/>
  <c r="BA70"/>
  <c r="G70"/>
  <c r="BD70" s="1"/>
  <c r="BE67"/>
  <c r="BC67"/>
  <c r="BB67"/>
  <c r="BA67"/>
  <c r="G67"/>
  <c r="BD67" s="1"/>
  <c r="BE65"/>
  <c r="BC65"/>
  <c r="BB65"/>
  <c r="BA65"/>
  <c r="G65"/>
  <c r="BD65" s="1"/>
  <c r="BE64"/>
  <c r="BC64"/>
  <c r="BB64"/>
  <c r="BA64"/>
  <c r="G64"/>
  <c r="BD64" s="1"/>
  <c r="BE62"/>
  <c r="BC62"/>
  <c r="BB62"/>
  <c r="BA62"/>
  <c r="G62"/>
  <c r="BD62" s="1"/>
  <c r="BE61"/>
  <c r="BC61"/>
  <c r="BB61"/>
  <c r="BA61"/>
  <c r="G61"/>
  <c r="BD61" s="1"/>
  <c r="BE59"/>
  <c r="BC59"/>
  <c r="BB59"/>
  <c r="BA59"/>
  <c r="G59"/>
  <c r="BD59" s="1"/>
  <c r="BE57"/>
  <c r="BC57"/>
  <c r="BB57"/>
  <c r="BA57"/>
  <c r="G57"/>
  <c r="BD57" s="1"/>
  <c r="BE55"/>
  <c r="BC55"/>
  <c r="BB55"/>
  <c r="BA55"/>
  <c r="G55"/>
  <c r="BD55" s="1"/>
  <c r="BE53"/>
  <c r="BC53"/>
  <c r="BB53"/>
  <c r="BA53"/>
  <c r="G53"/>
  <c r="BD53" s="1"/>
  <c r="BE49"/>
  <c r="BC49"/>
  <c r="BB49"/>
  <c r="BA49"/>
  <c r="G49"/>
  <c r="BD49" s="1"/>
  <c r="BE44"/>
  <c r="BC44"/>
  <c r="BB44"/>
  <c r="BA44"/>
  <c r="G44"/>
  <c r="BD44" s="1"/>
  <c r="BD119" s="1"/>
  <c r="H10" i="2" s="1"/>
  <c r="B10"/>
  <c r="A10"/>
  <c r="BE119" i="3"/>
  <c r="I10" i="2" s="1"/>
  <c r="BB119" i="3"/>
  <c r="F10" i="2" s="1"/>
  <c r="BA119" i="3"/>
  <c r="E10" i="2" s="1"/>
  <c r="G119" i="3"/>
  <c r="C119"/>
  <c r="BE40"/>
  <c r="BD40"/>
  <c r="BC40"/>
  <c r="BA40"/>
  <c r="G40"/>
  <c r="BB40" s="1"/>
  <c r="BE39"/>
  <c r="BD39"/>
  <c r="BC39"/>
  <c r="BA39"/>
  <c r="G39"/>
  <c r="BB39" s="1"/>
  <c r="BE35"/>
  <c r="BD35"/>
  <c r="BC35"/>
  <c r="BA35"/>
  <c r="G35"/>
  <c r="BB35" s="1"/>
  <c r="BE31"/>
  <c r="BD31"/>
  <c r="BD42" s="1"/>
  <c r="H9" i="2" s="1"/>
  <c r="BC31" i="3"/>
  <c r="BA31"/>
  <c r="G31"/>
  <c r="BB31" s="1"/>
  <c r="B9" i="2"/>
  <c r="A9"/>
  <c r="BE42" i="3"/>
  <c r="I9" i="2" s="1"/>
  <c r="BC42" i="3"/>
  <c r="G9" i="2" s="1"/>
  <c r="BA42" i="3"/>
  <c r="E9" i="2" s="1"/>
  <c r="C42" i="3"/>
  <c r="BE28"/>
  <c r="BD28"/>
  <c r="BC28"/>
  <c r="BB28"/>
  <c r="G28"/>
  <c r="BA28" s="1"/>
  <c r="BE27"/>
  <c r="BD27"/>
  <c r="BC27"/>
  <c r="BB27"/>
  <c r="G27"/>
  <c r="BA27" s="1"/>
  <c r="BE25"/>
  <c r="BD25"/>
  <c r="BC25"/>
  <c r="BB25"/>
  <c r="G25"/>
  <c r="BA25" s="1"/>
  <c r="BE23"/>
  <c r="BD23"/>
  <c r="BC23"/>
  <c r="BB23"/>
  <c r="G23"/>
  <c r="BA23" s="1"/>
  <c r="BE19"/>
  <c r="BD19"/>
  <c r="BC19"/>
  <c r="BB19"/>
  <c r="G19"/>
  <c r="BA19" s="1"/>
  <c r="BE17"/>
  <c r="BD17"/>
  <c r="BC17"/>
  <c r="BB17"/>
  <c r="G17"/>
  <c r="BA17" s="1"/>
  <c r="BE15"/>
  <c r="BD15"/>
  <c r="BD29" s="1"/>
  <c r="H8" i="2" s="1"/>
  <c r="BC15" i="3"/>
  <c r="BB15"/>
  <c r="BB29" s="1"/>
  <c r="F8" i="2" s="1"/>
  <c r="G15" i="3"/>
  <c r="BA15" s="1"/>
  <c r="BA29" s="1"/>
  <c r="E8" i="2" s="1"/>
  <c r="B8"/>
  <c r="A8"/>
  <c r="BE29" i="3"/>
  <c r="I8" i="2" s="1"/>
  <c r="BC29" i="3"/>
  <c r="G8" i="2" s="1"/>
  <c r="C29" i="3"/>
  <c r="BE12"/>
  <c r="BD12"/>
  <c r="BC12"/>
  <c r="BB12"/>
  <c r="G12"/>
  <c r="BA12" s="1"/>
  <c r="BE10"/>
  <c r="BD10"/>
  <c r="BC10"/>
  <c r="BB10"/>
  <c r="G10"/>
  <c r="BA10" s="1"/>
  <c r="BE8"/>
  <c r="BD8"/>
  <c r="BD13" s="1"/>
  <c r="H7" i="2" s="1"/>
  <c r="BC8" i="3"/>
  <c r="BB8"/>
  <c r="BB13" s="1"/>
  <c r="F7" i="2" s="1"/>
  <c r="G8" i="3"/>
  <c r="BA8" s="1"/>
  <c r="BA13" s="1"/>
  <c r="E7" i="2" s="1"/>
  <c r="E11" s="1"/>
  <c r="B7"/>
  <c r="A7"/>
  <c r="BE13" i="3"/>
  <c r="I7" i="2" s="1"/>
  <c r="I11" s="1"/>
  <c r="C21" i="1" s="1"/>
  <c r="BC13" i="3"/>
  <c r="G7" i="2" s="1"/>
  <c r="G11" s="1"/>
  <c r="C18" i="1" s="1"/>
  <c r="C13" i="3"/>
  <c r="E4"/>
  <c r="C4"/>
  <c r="F3"/>
  <c r="C3"/>
  <c r="C2" i="2"/>
  <c r="C1"/>
  <c r="C33" i="1"/>
  <c r="F33" s="1"/>
  <c r="C31"/>
  <c r="C9"/>
  <c r="G7"/>
  <c r="D2"/>
  <c r="C2"/>
  <c r="C15" l="1"/>
  <c r="H11" i="2"/>
  <c r="C17" i="1" s="1"/>
  <c r="BB42" i="3"/>
  <c r="F9" i="2" s="1"/>
  <c r="F11" s="1"/>
  <c r="G13" i="3"/>
  <c r="G29"/>
  <c r="G42"/>
  <c r="C16" i="1" l="1"/>
  <c r="G22" i="2"/>
  <c r="I22" s="1"/>
  <c r="G21" i="1" s="1"/>
  <c r="G20" i="2"/>
  <c r="I20" s="1"/>
  <c r="G19" i="1" s="1"/>
  <c r="G18" i="2"/>
  <c r="I18" s="1"/>
  <c r="G17" i="1" s="1"/>
  <c r="G16" i="2"/>
  <c r="I16" s="1"/>
  <c r="G23"/>
  <c r="I23" s="1"/>
  <c r="G21"/>
  <c r="I21" s="1"/>
  <c r="G20" i="1" s="1"/>
  <c r="G19" i="2"/>
  <c r="I19" s="1"/>
  <c r="G18" i="1" s="1"/>
  <c r="G17" i="2"/>
  <c r="I17" s="1"/>
  <c r="G16" i="1" s="1"/>
  <c r="C19"/>
  <c r="C22" s="1"/>
  <c r="G15" l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<sst xmlns="http://schemas.openxmlformats.org/spreadsheetml/2006/main" count="390" uniqueCount="245">
  <si>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</si>
  <si>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</si>
  <si>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</si>
  <si>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</si>
  <si>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</si>
  <si>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</si>
  <si>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</si>
  <si>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</si>
  <si>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</si>
  <si>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</si>
  <si>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</si>
  <si>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</si>
  <si>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</si>
  <si>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</si>
  <si>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</si>
  <si>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</si>
  <si>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</si>
  <si>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</si>
  <si>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</si>
  <si>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</si>
  <si>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</si>
  <si>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</si>
  <si>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</si>
  <si>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</si>
  <si>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</si>
  <si>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</si>
  <si>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</si>
  <si>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</si>
  <si>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</si>
  <si>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</si>
  <si>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</si>
  <si>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</si>
  <si>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</si>
  <si>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</si>
  <si>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</si>
  <si>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</si>
  <si>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</si>
  <si>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</si>
  <si>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</si>
  <si>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</si>
  <si>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</si>
  <si>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</si>
  <si>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</si>
  <si>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</si>
  <si>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</si>
  <si>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</si>
  <si>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</si>
  <si>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</si>
  <si>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</si>
  <si>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</si>
  <si>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</si>
  <si>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</si>
  <si>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</si>
  <si>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</si>
  <si>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</si>
  <si>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</si>
  <si>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</si>
  <si>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</si>
  <si>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</si>
  <si>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</si>
  <si>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</si>
  <si>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</si>
  <si>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</si>
  <si>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</si>
  <si>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</si>
  <si>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</si>
  <si>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</si>
  <si>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</si>
  <si>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</si>
  <si>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</si>
  <si>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</si>
  <si>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</si>
  <si>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</si>
  <si>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</si>
  <si>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</si>
  <si>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</si>
  <si>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</t>
  </si>
  <si>
    <t>Frýdl</t>
  </si>
  <si>
    <t>15</t>
  </si>
  <si>
    <t>Bytovky Alce - spol.prostory</t>
  </si>
  <si>
    <t>070917</t>
  </si>
  <si>
    <t>Rekonstrukce obytného domu Alce, spol.prostory</t>
  </si>
  <si>
    <t>61</t>
  </si>
  <si>
    <t>Upravy povrchů vnitřní</t>
  </si>
  <si>
    <t>612401291RT2</t>
  </si>
  <si>
    <t>Omítka malých ploch vnitřních stěn do 0,25 m2 s použitím suché maltové směsi</t>
  </si>
  <si>
    <t>kus</t>
  </si>
  <si>
    <t>Zapravení průchodů zdí, krabic a jiné .Včetně zahlazení</t>
  </si>
  <si>
    <t>612401500U00</t>
  </si>
  <si>
    <t xml:space="preserve">Vyplň rýh stěn hl 3 mm š 15 mm </t>
  </si>
  <si>
    <t>m</t>
  </si>
  <si>
    <t>včetně dodávky omítkové směsy</t>
  </si>
  <si>
    <t>612401911R00</t>
  </si>
  <si>
    <t xml:space="preserve">Příplatek za zahlazení povrchu </t>
  </si>
  <si>
    <t>m2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</si>
  <si>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</si>
  <si>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</si>
  <si>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</si>
  <si>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</si>
  <si>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</si>
  <si>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</si>
  <si>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</si>
  <si>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</si>
  <si>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974031122R00</t>
  </si>
  <si>
    <t xml:space="preserve">Vysekání rýh ve zdi cihelné 3 x 7 cm </t>
  </si>
  <si>
    <t xml:space="preserve">Součet z jednotlivých PD, </t>
  </si>
  <si>
    <t>schodiště:80</t>
  </si>
  <si>
    <t>sklep:40</t>
  </si>
  <si>
    <t>974031124R00</t>
  </si>
  <si>
    <t xml:space="preserve">Vysekání rýh ve zdi cihelné 3 x 15 cm </t>
  </si>
  <si>
    <t>odbočky</t>
  </si>
  <si>
    <t>974031165R00</t>
  </si>
  <si>
    <t xml:space="preserve">Vysekání rýh ve zdi cihelné 15 x 20 cm </t>
  </si>
  <si>
    <t>páteřový rozvod</t>
  </si>
  <si>
    <t>974031222R00</t>
  </si>
  <si>
    <t xml:space="preserve">Vysekání rýh zeď cihelná u stropu 3 x 7 cm </t>
  </si>
  <si>
    <t>979081111RT2</t>
  </si>
  <si>
    <t>Odvoz suti a vybour. hmot na skládku do 1 km kontejner 4 t</t>
  </si>
  <si>
    <t>t</t>
  </si>
  <si>
    <t>784</t>
  </si>
  <si>
    <t>Malby</t>
  </si>
  <si>
    <t>784191201R00</t>
  </si>
  <si>
    <t xml:space="preserve">Penetrace podkladu hloubková ........... 1x </t>
  </si>
  <si>
    <t>na vyspravené omítky</t>
  </si>
  <si>
    <t>sklep:10</t>
  </si>
  <si>
    <t>chodba:10</t>
  </si>
  <si>
    <t>784195112R00</t>
  </si>
  <si>
    <t xml:space="preserve">Malba tekutá .......Standard, bílá, 2 x </t>
  </si>
  <si>
    <t>sklep:400</t>
  </si>
  <si>
    <t>chodby sklep:310</t>
  </si>
  <si>
    <t>chodba:360</t>
  </si>
  <si>
    <t>24662007</t>
  </si>
  <si>
    <t>...............barva interiérová bílá á 25 kg</t>
  </si>
  <si>
    <t>kg</t>
  </si>
  <si>
    <t>24696620.A</t>
  </si>
  <si>
    <t>Penetrace ............ po 4 litrech</t>
  </si>
  <si>
    <t>l</t>
  </si>
  <si>
    <t>penetrace omítek</t>
  </si>
  <si>
    <t>M21</t>
  </si>
  <si>
    <t>Elektromontáže</t>
  </si>
  <si>
    <t>210010001R00</t>
  </si>
  <si>
    <t>Trubka ohebná pod omítku, typ 23.. 13 mm včetně dodávky trubky</t>
  </si>
  <si>
    <t>pro potřebnou ochranu vodičů a slaboproud</t>
  </si>
  <si>
    <t>pro datový:20</t>
  </si>
  <si>
    <t>pro TV:20</t>
  </si>
  <si>
    <t>prořez:4</t>
  </si>
  <si>
    <t>210010301R00</t>
  </si>
  <si>
    <t>Krabice přístrojová KP, bez zapojení, kruhová včetně dodávky</t>
  </si>
  <si>
    <t>.</t>
  </si>
  <si>
    <t>pro vyp:17</t>
  </si>
  <si>
    <t>jiné odbočení:15</t>
  </si>
  <si>
    <t>210100001R00</t>
  </si>
  <si>
    <t xml:space="preserve">Ukončení vodičů v rozvaděči + zapojení do 2,5 mm2 </t>
  </si>
  <si>
    <t>v RSP</t>
  </si>
  <si>
    <t>210100002R00</t>
  </si>
  <si>
    <t xml:space="preserve">Ukončení vodičů v rozvaděči + zapojení do 6 mm2 </t>
  </si>
  <si>
    <t>v RSP, přívod, rezerva pro VZT,SEBT</t>
  </si>
  <si>
    <t>210100003R00</t>
  </si>
  <si>
    <t xml:space="preserve">Ukončení vodičů v rozvaděči + zapojení do 16 mm2 </t>
  </si>
  <si>
    <t>RSP, zž přívod</t>
  </si>
  <si>
    <t>210110005RZ1</t>
  </si>
  <si>
    <t>Spínač nástěnný ovládač včetně dodávky ovládače</t>
  </si>
  <si>
    <t>ovládání světel včetně rámečku a klapek</t>
  </si>
  <si>
    <t>210110021RT1</t>
  </si>
  <si>
    <t>Spínač nástěnný jednopól.- řaz. 1, venkovní včetně dodávky spínače 3558-01750</t>
  </si>
  <si>
    <t>210110501RT1</t>
  </si>
  <si>
    <t>Vypínač hlavní na DIN 25A/1 včetně dodávky vypínače</t>
  </si>
  <si>
    <t>RSP</t>
  </si>
  <si>
    <t>210111031RT2</t>
  </si>
  <si>
    <t>Zásuvka domovní v krabici - 2P+PE, venkovní včetně dodávky zásuvky 5518-2929</t>
  </si>
  <si>
    <t>210120313RZ1</t>
  </si>
  <si>
    <t>Svodič přepětí FLP včetně dodávky svodiče</t>
  </si>
  <si>
    <t>do RSP</t>
  </si>
  <si>
    <t>210120401R00</t>
  </si>
  <si>
    <t xml:space="preserve">Jistič vzduch.1pólový do 25 A IJV-IJM-PO bez krytu </t>
  </si>
  <si>
    <t>10A:6</t>
  </si>
  <si>
    <t>210120823R00</t>
  </si>
  <si>
    <t xml:space="preserve">Chránič proudový čtyřpólový do 40 A </t>
  </si>
  <si>
    <t>210130001RZ1</t>
  </si>
  <si>
    <t xml:space="preserve">DEMONTÁŽ </t>
  </si>
  <si>
    <t>jediná položka veškeré demontáže stávající elektroinstalace</t>
  </si>
  <si>
    <t>210150056RZ1</t>
  </si>
  <si>
    <t>Mtž relé schodišťové s časováním včetně dodávky</t>
  </si>
  <si>
    <t>210190001RZ1</t>
  </si>
  <si>
    <t>Montáž celoplechových rozvodnic do váhy 20 kg včetně dodávky RSP</t>
  </si>
  <si>
    <t>210200010RZ1</t>
  </si>
  <si>
    <t xml:space="preserve">Svítidlo LED </t>
  </si>
  <si>
    <t>chodba, schodiště , sklep</t>
  </si>
  <si>
    <t>210220003RT3</t>
  </si>
  <si>
    <t>Vedení uzemňovací na povrchu Cu do 50 mm2 včetně dodávky CY 16 mm2</t>
  </si>
  <si>
    <t>SEBT přívod z RPE</t>
  </si>
  <si>
    <t>210220003RZ1</t>
  </si>
  <si>
    <t>Vedení uzemňovací na povrchu Cu do 50 mm2 včetně dodávky CY 6 mm2</t>
  </si>
  <si>
    <t xml:space="preserve">SEBT pro RACK, RTV, </t>
  </si>
  <si>
    <t>210220321RT1</t>
  </si>
  <si>
    <t>Svorka na potrubí Bernard, včetně Cu pásku včetně dodávky svorky + Cu pásku</t>
  </si>
  <si>
    <t>210290001RZ1</t>
  </si>
  <si>
    <t xml:space="preserve">Výchozí revize elektro </t>
  </si>
  <si>
    <t>kompletní výchozí revize elektro</t>
  </si>
  <si>
    <t>210800105RT3</t>
  </si>
  <si>
    <t>Kabel CYKY 750 V 3x1,5 mm2 uložený pod omítkou včetně dodávky kabelu 3Cx1,5</t>
  </si>
  <si>
    <t>včetně prořezu 10%</t>
  </si>
  <si>
    <t>J3:50</t>
  </si>
  <si>
    <t>J4:55</t>
  </si>
  <si>
    <t>J5:10</t>
  </si>
  <si>
    <t>J6:10</t>
  </si>
  <si>
    <t>J8:140</t>
  </si>
  <si>
    <t>prořez:30</t>
  </si>
  <si>
    <t>210800106RT3</t>
  </si>
  <si>
    <t>Kabel CYKY 750 V 3x2,5 mm2 uložený pod omítkou včetně dodávky kabelu 3Cx2,5</t>
  </si>
  <si>
    <t>J2:25</t>
  </si>
  <si>
    <t>210800115RZ1</t>
  </si>
  <si>
    <t>Kabel CYKY 750 V 5x1,5 mm2 u včetně dodávky kabelu</t>
  </si>
  <si>
    <t>napojení světel schodiště + NZ</t>
  </si>
  <si>
    <t>210800117RT1</t>
  </si>
  <si>
    <t>Kabel CYKY 750 V 5x4 mm2 uložený pod omítkou včetně dodávky kabelu</t>
  </si>
  <si>
    <t>rezerva pro napojení VZT do 4NP</t>
  </si>
  <si>
    <t>Svítidlo LA</t>
  </si>
  <si>
    <t>včetně veškerých úchytů a recyklačních poplatků</t>
  </si>
  <si>
    <t>34551476.A</t>
  </si>
  <si>
    <t>Zásuvka domovní vodotěsná 5518-2929</t>
  </si>
  <si>
    <t>34800601RZ1</t>
  </si>
  <si>
    <t>Svítidlo LB</t>
  </si>
  <si>
    <t>34800602RZ1</t>
  </si>
  <si>
    <t>Svítidlo LB+NZ</t>
  </si>
  <si>
    <t>34800603RZ1</t>
  </si>
  <si>
    <t>Svítidlo LC</t>
  </si>
  <si>
    <t>sklep:1</t>
  </si>
  <si>
    <t>chodba:7</t>
  </si>
  <si>
    <t>34800604RZ1</t>
  </si>
  <si>
    <t>Svítidlo LC+SM</t>
  </si>
  <si>
    <t>sklep:2</t>
  </si>
  <si>
    <t>hlavní vchod:1</t>
  </si>
  <si>
    <t>35822001013</t>
  </si>
  <si>
    <t>Jistič do 80 A 1 pól. charakteristika B, LTN-10B-1</t>
  </si>
  <si>
    <t>35889011RZ1</t>
  </si>
  <si>
    <t>Chránič proudový OLI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</si>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</sst>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070917</v>
      </c>
      <c r="D2" s="5" t="str">
        <f>Rekapitulace!G2</f>
        <v>Rekonstrukce obytného domu Alce, spol.prostory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5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2017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15 Bytovky Alce - spol.prostory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61</v>
      </c>
      <c r="B7" s="133" t="str">
        <f>Položky!C7</f>
        <v>Upravy povrchů vnitřní</v>
      </c>
      <c r="C7" s="69"/>
      <c r="D7" s="134"/>
      <c r="E7" s="232">
        <f>Položky!BA13</f>
        <v>0</v>
      </c>
      <c r="F7" s="233">
        <f>Položky!BB13</f>
        <v>0</v>
      </c>
      <c r="G7" s="233">
        <f>Položky!BC13</f>
        <v>0</v>
      </c>
      <c r="H7" s="233">
        <f>Položky!BD13</f>
        <v>0</v>
      </c>
      <c r="I7" s="234">
        <f>Položky!BE13</f>
        <v>0</v>
      </c>
    </row>
    <row r="8" spans="1:57" s="37" customFormat="1">
      <c r="A8" s="231" t="str">
        <f>Položky!B14</f>
        <v>97</v>
      </c>
      <c r="B8" s="133" t="str">
        <f>Položky!C14</f>
        <v>Prorážení otvorů</v>
      </c>
      <c r="C8" s="69"/>
      <c r="D8" s="134"/>
      <c r="E8" s="232">
        <f>Položky!BA29</f>
        <v>0</v>
      </c>
      <c r="F8" s="233">
        <f>Položky!BB29</f>
        <v>0</v>
      </c>
      <c r="G8" s="233">
        <f>Položky!BC29</f>
        <v>0</v>
      </c>
      <c r="H8" s="233">
        <f>Položky!BD29</f>
        <v>0</v>
      </c>
      <c r="I8" s="234">
        <f>Položky!BE29</f>
        <v>0</v>
      </c>
    </row>
    <row r="9" spans="1:57" s="37" customFormat="1">
      <c r="A9" s="231" t="str">
        <f>Položky!B30</f>
        <v>784</v>
      </c>
      <c r="B9" s="133" t="str">
        <f>Položky!C30</f>
        <v>Malby</v>
      </c>
      <c r="C9" s="69"/>
      <c r="D9" s="134"/>
      <c r="E9" s="232">
        <f>Položky!BA42</f>
        <v>0</v>
      </c>
      <c r="F9" s="233">
        <f>Položky!BB42</f>
        <v>0</v>
      </c>
      <c r="G9" s="233">
        <f>Položky!BC42</f>
        <v>0</v>
      </c>
      <c r="H9" s="233">
        <f>Položky!BD42</f>
        <v>0</v>
      </c>
      <c r="I9" s="234">
        <f>Položky!BE42</f>
        <v>0</v>
      </c>
    </row>
    <row r="10" spans="1:57" s="37" customFormat="1" ht="13.5" thickBot="1">
      <c r="A10" s="231" t="str">
        <f>Položky!B43</f>
        <v>M21</v>
      </c>
      <c r="B10" s="133" t="str">
        <f>Položky!C43</f>
        <v>Elektromontáže</v>
      </c>
      <c r="C10" s="69"/>
      <c r="D10" s="134"/>
      <c r="E10" s="232">
        <f>Položky!BA119</f>
        <v>0</v>
      </c>
      <c r="F10" s="233">
        <f>Položky!BB119</f>
        <v>0</v>
      </c>
      <c r="G10" s="233">
        <f>Položky!BC119</f>
        <v>0</v>
      </c>
      <c r="H10" s="233">
        <f>Položky!BD119</f>
        <v>0</v>
      </c>
      <c r="I10" s="234">
        <f>Položky!BE119</f>
        <v>0</v>
      </c>
    </row>
    <row r="11" spans="1:57" s="141" customFormat="1" ht="13.5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5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237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238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239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240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241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242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243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244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5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2"/>
  <sheetViews>
    <sheetView showGridLines="0" showZeros="0" zoomScaleNormal="100" workbookViewId="0">
      <selection activeCell="A119" sqref="A119:IV121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2017 Frýdl</v>
      </c>
      <c r="D3" s="172"/>
      <c r="E3" s="173" t="s">
        <v>64</v>
      </c>
      <c r="F3" s="174" t="str">
        <f>Rekapitulace!H1</f>
        <v>070917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15 Bytovky Alce - spol.prostory</v>
      </c>
      <c r="D4" s="177"/>
      <c r="E4" s="178" t="str">
        <f>Rekapitulace!G2</f>
        <v>Rekonstrukce obytného domu Alce, spol.prostory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25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8.6700000000000006E-3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196">
        <v>2</v>
      </c>
      <c r="B10" s="197" t="s">
        <v>88</v>
      </c>
      <c r="C10" s="198" t="s">
        <v>89</v>
      </c>
      <c r="D10" s="199" t="s">
        <v>90</v>
      </c>
      <c r="E10" s="200">
        <v>120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1.205E-2</v>
      </c>
    </row>
    <row r="11" spans="1:104">
      <c r="A11" s="203"/>
      <c r="B11" s="204"/>
      <c r="C11" s="205" t="s">
        <v>91</v>
      </c>
      <c r="D11" s="206"/>
      <c r="E11" s="206"/>
      <c r="F11" s="206"/>
      <c r="G11" s="207"/>
      <c r="L11" s="208" t="s">
        <v>91</v>
      </c>
      <c r="O11" s="195">
        <v>3</v>
      </c>
    </row>
    <row r="12" spans="1:104">
      <c r="A12" s="196">
        <v>3</v>
      </c>
      <c r="B12" s="197" t="s">
        <v>92</v>
      </c>
      <c r="C12" s="198" t="s">
        <v>93</v>
      </c>
      <c r="D12" s="199" t="s">
        <v>94</v>
      </c>
      <c r="E12" s="200">
        <v>15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15"/>
      <c r="B13" s="216" t="s">
        <v>73</v>
      </c>
      <c r="C13" s="217" t="str">
        <f>CONCATENATE(B7," ",C7)</f>
        <v>61 Upravy povrchů vnitřní</v>
      </c>
      <c r="D13" s="218"/>
      <c r="E13" s="219"/>
      <c r="F13" s="220"/>
      <c r="G13" s="221">
        <f>SUM(G7:G12)</f>
        <v>0</v>
      </c>
      <c r="O13" s="195">
        <v>4</v>
      </c>
      <c r="BA13" s="222">
        <f>SUM(BA7:BA12)</f>
        <v>0</v>
      </c>
      <c r="BB13" s="222">
        <f>SUM(BB7:BB12)</f>
        <v>0</v>
      </c>
      <c r="BC13" s="222">
        <f>SUM(BC7:BC12)</f>
        <v>0</v>
      </c>
      <c r="BD13" s="222">
        <f>SUM(BD7:BD12)</f>
        <v>0</v>
      </c>
      <c r="BE13" s="222">
        <f>SUM(BE7:BE12)</f>
        <v>0</v>
      </c>
    </row>
    <row r="14" spans="1:104">
      <c r="A14" s="188" t="s">
        <v>72</v>
      </c>
      <c r="B14" s="189" t="s">
        <v>95</v>
      </c>
      <c r="C14" s="190" t="s">
        <v>96</v>
      </c>
      <c r="D14" s="191"/>
      <c r="E14" s="192"/>
      <c r="F14" s="192"/>
      <c r="G14" s="193"/>
      <c r="H14" s="194"/>
      <c r="I14" s="194"/>
      <c r="O14" s="195">
        <v>1</v>
      </c>
    </row>
    <row r="15" spans="1:104">
      <c r="A15" s="196">
        <v>4</v>
      </c>
      <c r="B15" s="197" t="s">
        <v>97</v>
      </c>
      <c r="C15" s="198" t="s">
        <v>98</v>
      </c>
      <c r="D15" s="199" t="s">
        <v>86</v>
      </c>
      <c r="E15" s="200">
        <v>11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1.33E-3</v>
      </c>
    </row>
    <row r="16" spans="1:104">
      <c r="A16" s="203"/>
      <c r="B16" s="204"/>
      <c r="C16" s="205" t="s">
        <v>99</v>
      </c>
      <c r="D16" s="206"/>
      <c r="E16" s="206"/>
      <c r="F16" s="206"/>
      <c r="G16" s="207"/>
      <c r="L16" s="208" t="s">
        <v>99</v>
      </c>
      <c r="O16" s="195">
        <v>3</v>
      </c>
    </row>
    <row r="17" spans="1:104">
      <c r="A17" s="196">
        <v>5</v>
      </c>
      <c r="B17" s="197" t="s">
        <v>100</v>
      </c>
      <c r="C17" s="198" t="s">
        <v>101</v>
      </c>
      <c r="D17" s="199" t="s">
        <v>86</v>
      </c>
      <c r="E17" s="200">
        <v>24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8.9999999999999998E-4</v>
      </c>
    </row>
    <row r="18" spans="1:104">
      <c r="A18" s="203"/>
      <c r="B18" s="204"/>
      <c r="C18" s="205" t="s">
        <v>102</v>
      </c>
      <c r="D18" s="206"/>
      <c r="E18" s="206"/>
      <c r="F18" s="206"/>
      <c r="G18" s="207"/>
      <c r="L18" s="208" t="s">
        <v>102</v>
      </c>
      <c r="O18" s="195">
        <v>3</v>
      </c>
    </row>
    <row r="19" spans="1:104">
      <c r="A19" s="196">
        <v>6</v>
      </c>
      <c r="B19" s="197" t="s">
        <v>103</v>
      </c>
      <c r="C19" s="198" t="s">
        <v>104</v>
      </c>
      <c r="D19" s="199" t="s">
        <v>90</v>
      </c>
      <c r="E19" s="200">
        <v>120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4.8999999999999998E-4</v>
      </c>
    </row>
    <row r="20" spans="1:104">
      <c r="A20" s="203"/>
      <c r="B20" s="204"/>
      <c r="C20" s="205" t="s">
        <v>105</v>
      </c>
      <c r="D20" s="206"/>
      <c r="E20" s="206"/>
      <c r="F20" s="206"/>
      <c r="G20" s="207"/>
      <c r="L20" s="208" t="s">
        <v>105</v>
      </c>
      <c r="O20" s="195">
        <v>3</v>
      </c>
    </row>
    <row r="21" spans="1:104">
      <c r="A21" s="203"/>
      <c r="B21" s="209"/>
      <c r="C21" s="210" t="s">
        <v>106</v>
      </c>
      <c r="D21" s="211"/>
      <c r="E21" s="212">
        <v>80</v>
      </c>
      <c r="F21" s="213"/>
      <c r="G21" s="214"/>
      <c r="M21" s="208" t="s">
        <v>106</v>
      </c>
      <c r="O21" s="195"/>
    </row>
    <row r="22" spans="1:104">
      <c r="A22" s="203"/>
      <c r="B22" s="209"/>
      <c r="C22" s="210" t="s">
        <v>107</v>
      </c>
      <c r="D22" s="211"/>
      <c r="E22" s="212">
        <v>40</v>
      </c>
      <c r="F22" s="213"/>
      <c r="G22" s="214"/>
      <c r="M22" s="208" t="s">
        <v>107</v>
      </c>
      <c r="O22" s="195"/>
    </row>
    <row r="23" spans="1:104">
      <c r="A23" s="196">
        <v>7</v>
      </c>
      <c r="B23" s="197" t="s">
        <v>108</v>
      </c>
      <c r="C23" s="198" t="s">
        <v>109</v>
      </c>
      <c r="D23" s="199" t="s">
        <v>90</v>
      </c>
      <c r="E23" s="200">
        <v>15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4.8999999999999998E-4</v>
      </c>
    </row>
    <row r="24" spans="1:104">
      <c r="A24" s="203"/>
      <c r="B24" s="204"/>
      <c r="C24" s="205" t="s">
        <v>110</v>
      </c>
      <c r="D24" s="206"/>
      <c r="E24" s="206"/>
      <c r="F24" s="206"/>
      <c r="G24" s="207"/>
      <c r="L24" s="208" t="s">
        <v>110</v>
      </c>
      <c r="O24" s="195">
        <v>3</v>
      </c>
    </row>
    <row r="25" spans="1:104">
      <c r="A25" s="196">
        <v>8</v>
      </c>
      <c r="B25" s="197" t="s">
        <v>111</v>
      </c>
      <c r="C25" s="198" t="s">
        <v>112</v>
      </c>
      <c r="D25" s="199" t="s">
        <v>90</v>
      </c>
      <c r="E25" s="200">
        <v>10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4.8999999999999998E-4</v>
      </c>
    </row>
    <row r="26" spans="1:104">
      <c r="A26" s="203"/>
      <c r="B26" s="204"/>
      <c r="C26" s="205" t="s">
        <v>113</v>
      </c>
      <c r="D26" s="206"/>
      <c r="E26" s="206"/>
      <c r="F26" s="206"/>
      <c r="G26" s="207"/>
      <c r="L26" s="208" t="s">
        <v>113</v>
      </c>
      <c r="O26" s="195">
        <v>3</v>
      </c>
    </row>
    <row r="27" spans="1:104">
      <c r="A27" s="196">
        <v>9</v>
      </c>
      <c r="B27" s="197" t="s">
        <v>114</v>
      </c>
      <c r="C27" s="198" t="s">
        <v>115</v>
      </c>
      <c r="D27" s="199" t="s">
        <v>90</v>
      </c>
      <c r="E27" s="200">
        <v>40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4.8999999999999998E-4</v>
      </c>
    </row>
    <row r="28" spans="1:104" ht="22.5">
      <c r="A28" s="196">
        <v>10</v>
      </c>
      <c r="B28" s="197" t="s">
        <v>116</v>
      </c>
      <c r="C28" s="198" t="s">
        <v>117</v>
      </c>
      <c r="D28" s="199" t="s">
        <v>118</v>
      </c>
      <c r="E28" s="200">
        <v>0.1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3</v>
      </c>
      <c r="AC28" s="167">
        <v>3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3</v>
      </c>
      <c r="CZ28" s="167">
        <v>0</v>
      </c>
    </row>
    <row r="29" spans="1:104">
      <c r="A29" s="215"/>
      <c r="B29" s="216" t="s">
        <v>73</v>
      </c>
      <c r="C29" s="217" t="str">
        <f>CONCATENATE(B14," ",C14)</f>
        <v>97 Prorážení otvorů</v>
      </c>
      <c r="D29" s="218"/>
      <c r="E29" s="219"/>
      <c r="F29" s="220"/>
      <c r="G29" s="221">
        <f>SUM(G14:G28)</f>
        <v>0</v>
      </c>
      <c r="O29" s="195">
        <v>4</v>
      </c>
      <c r="BA29" s="222">
        <f>SUM(BA14:BA28)</f>
        <v>0</v>
      </c>
      <c r="BB29" s="222">
        <f>SUM(BB14:BB28)</f>
        <v>0</v>
      </c>
      <c r="BC29" s="222">
        <f>SUM(BC14:BC28)</f>
        <v>0</v>
      </c>
      <c r="BD29" s="222">
        <f>SUM(BD14:BD28)</f>
        <v>0</v>
      </c>
      <c r="BE29" s="222">
        <f>SUM(BE14:BE28)</f>
        <v>0</v>
      </c>
    </row>
    <row r="30" spans="1:104">
      <c r="A30" s="188" t="s">
        <v>72</v>
      </c>
      <c r="B30" s="189" t="s">
        <v>119</v>
      </c>
      <c r="C30" s="190" t="s">
        <v>120</v>
      </c>
      <c r="D30" s="191"/>
      <c r="E30" s="192"/>
      <c r="F30" s="192"/>
      <c r="G30" s="193"/>
      <c r="H30" s="194"/>
      <c r="I30" s="194"/>
      <c r="O30" s="195">
        <v>1</v>
      </c>
    </row>
    <row r="31" spans="1:104">
      <c r="A31" s="196">
        <v>11</v>
      </c>
      <c r="B31" s="197" t="s">
        <v>121</v>
      </c>
      <c r="C31" s="198" t="s">
        <v>122</v>
      </c>
      <c r="D31" s="199" t="s">
        <v>94</v>
      </c>
      <c r="E31" s="200">
        <v>20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6.9999999999999994E-5</v>
      </c>
    </row>
    <row r="32" spans="1:104">
      <c r="A32" s="203"/>
      <c r="B32" s="204"/>
      <c r="C32" s="205" t="s">
        <v>123</v>
      </c>
      <c r="D32" s="206"/>
      <c r="E32" s="206"/>
      <c r="F32" s="206"/>
      <c r="G32" s="207"/>
      <c r="L32" s="208" t="s">
        <v>123</v>
      </c>
      <c r="O32" s="195">
        <v>3</v>
      </c>
    </row>
    <row r="33" spans="1:104">
      <c r="A33" s="203"/>
      <c r="B33" s="209"/>
      <c r="C33" s="210" t="s">
        <v>124</v>
      </c>
      <c r="D33" s="211"/>
      <c r="E33" s="212">
        <v>10</v>
      </c>
      <c r="F33" s="213"/>
      <c r="G33" s="214"/>
      <c r="M33" s="208" t="s">
        <v>124</v>
      </c>
      <c r="O33" s="195"/>
    </row>
    <row r="34" spans="1:104">
      <c r="A34" s="203"/>
      <c r="B34" s="209"/>
      <c r="C34" s="210" t="s">
        <v>125</v>
      </c>
      <c r="D34" s="211"/>
      <c r="E34" s="212">
        <v>10</v>
      </c>
      <c r="F34" s="213"/>
      <c r="G34" s="214"/>
      <c r="M34" s="208" t="s">
        <v>125</v>
      </c>
      <c r="O34" s="195"/>
    </row>
    <row r="35" spans="1:104">
      <c r="A35" s="196">
        <v>12</v>
      </c>
      <c r="B35" s="197" t="s">
        <v>126</v>
      </c>
      <c r="C35" s="198" t="s">
        <v>127</v>
      </c>
      <c r="D35" s="199" t="s">
        <v>94</v>
      </c>
      <c r="E35" s="200">
        <v>1070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1.3999999999999999E-4</v>
      </c>
    </row>
    <row r="36" spans="1:104">
      <c r="A36" s="203"/>
      <c r="B36" s="209"/>
      <c r="C36" s="210" t="s">
        <v>128</v>
      </c>
      <c r="D36" s="211"/>
      <c r="E36" s="212">
        <v>400</v>
      </c>
      <c r="F36" s="213"/>
      <c r="G36" s="214"/>
      <c r="M36" s="208" t="s">
        <v>128</v>
      </c>
      <c r="O36" s="195"/>
    </row>
    <row r="37" spans="1:104">
      <c r="A37" s="203"/>
      <c r="B37" s="209"/>
      <c r="C37" s="210" t="s">
        <v>129</v>
      </c>
      <c r="D37" s="211"/>
      <c r="E37" s="212">
        <v>310</v>
      </c>
      <c r="F37" s="213"/>
      <c r="G37" s="214"/>
      <c r="M37" s="208" t="s">
        <v>129</v>
      </c>
      <c r="O37" s="195"/>
    </row>
    <row r="38" spans="1:104">
      <c r="A38" s="203"/>
      <c r="B38" s="209"/>
      <c r="C38" s="210" t="s">
        <v>130</v>
      </c>
      <c r="D38" s="211"/>
      <c r="E38" s="212">
        <v>360</v>
      </c>
      <c r="F38" s="213"/>
      <c r="G38" s="214"/>
      <c r="M38" s="208" t="s">
        <v>130</v>
      </c>
      <c r="O38" s="195"/>
    </row>
    <row r="39" spans="1:104">
      <c r="A39" s="196">
        <v>13</v>
      </c>
      <c r="B39" s="197" t="s">
        <v>131</v>
      </c>
      <c r="C39" s="198" t="s">
        <v>132</v>
      </c>
      <c r="D39" s="199" t="s">
        <v>133</v>
      </c>
      <c r="E39" s="200">
        <v>110</v>
      </c>
      <c r="F39" s="200">
        <v>0</v>
      </c>
      <c r="G39" s="201">
        <f>E39*F39</f>
        <v>0</v>
      </c>
      <c r="O39" s="195">
        <v>2</v>
      </c>
      <c r="AA39" s="167">
        <v>3</v>
      </c>
      <c r="AB39" s="167">
        <v>7</v>
      </c>
      <c r="AC39" s="167">
        <v>24662007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3</v>
      </c>
      <c r="CB39" s="202">
        <v>7</v>
      </c>
      <c r="CZ39" s="167">
        <v>1E-3</v>
      </c>
    </row>
    <row r="40" spans="1:104">
      <c r="A40" s="196">
        <v>14</v>
      </c>
      <c r="B40" s="197" t="s">
        <v>134</v>
      </c>
      <c r="C40" s="198" t="s">
        <v>135</v>
      </c>
      <c r="D40" s="199" t="s">
        <v>136</v>
      </c>
      <c r="E40" s="200">
        <v>8</v>
      </c>
      <c r="F40" s="200">
        <v>0</v>
      </c>
      <c r="G40" s="201">
        <f>E40*F40</f>
        <v>0</v>
      </c>
      <c r="O40" s="195">
        <v>2</v>
      </c>
      <c r="AA40" s="167">
        <v>3</v>
      </c>
      <c r="AB40" s="167">
        <v>7</v>
      </c>
      <c r="AC40" s="167" t="s">
        <v>134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3</v>
      </c>
      <c r="CB40" s="202">
        <v>7</v>
      </c>
      <c r="CZ40" s="167">
        <v>1E-3</v>
      </c>
    </row>
    <row r="41" spans="1:104">
      <c r="A41" s="203"/>
      <c r="B41" s="204"/>
      <c r="C41" s="205" t="s">
        <v>137</v>
      </c>
      <c r="D41" s="206"/>
      <c r="E41" s="206"/>
      <c r="F41" s="206"/>
      <c r="G41" s="207"/>
      <c r="L41" s="208" t="s">
        <v>137</v>
      </c>
      <c r="O41" s="195">
        <v>3</v>
      </c>
    </row>
    <row r="42" spans="1:104">
      <c r="A42" s="215"/>
      <c r="B42" s="216" t="s">
        <v>73</v>
      </c>
      <c r="C42" s="217" t="str">
        <f>CONCATENATE(B30," ",C30)</f>
        <v>784 Malby</v>
      </c>
      <c r="D42" s="218"/>
      <c r="E42" s="219"/>
      <c r="F42" s="220"/>
      <c r="G42" s="221">
        <f>SUM(G30:G41)</f>
        <v>0</v>
      </c>
      <c r="O42" s="195">
        <v>4</v>
      </c>
      <c r="BA42" s="222">
        <f>SUM(BA30:BA41)</f>
        <v>0</v>
      </c>
      <c r="BB42" s="222">
        <f>SUM(BB30:BB41)</f>
        <v>0</v>
      </c>
      <c r="BC42" s="222">
        <f>SUM(BC30:BC41)</f>
        <v>0</v>
      </c>
      <c r="BD42" s="222">
        <f>SUM(BD30:BD41)</f>
        <v>0</v>
      </c>
      <c r="BE42" s="222">
        <f>SUM(BE30:BE41)</f>
        <v>0</v>
      </c>
    </row>
    <row r="43" spans="1:104">
      <c r="A43" s="188" t="s">
        <v>72</v>
      </c>
      <c r="B43" s="189" t="s">
        <v>138</v>
      </c>
      <c r="C43" s="190" t="s">
        <v>139</v>
      </c>
      <c r="D43" s="191"/>
      <c r="E43" s="192"/>
      <c r="F43" s="192"/>
      <c r="G43" s="193"/>
      <c r="H43" s="194"/>
      <c r="I43" s="194"/>
      <c r="O43" s="195">
        <v>1</v>
      </c>
    </row>
    <row r="44" spans="1:104" ht="22.5">
      <c r="A44" s="196">
        <v>15</v>
      </c>
      <c r="B44" s="197" t="s">
        <v>140</v>
      </c>
      <c r="C44" s="198" t="s">
        <v>141</v>
      </c>
      <c r="D44" s="199" t="s">
        <v>90</v>
      </c>
      <c r="E44" s="200">
        <v>44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9</v>
      </c>
      <c r="AC44" s="167">
        <v>9</v>
      </c>
      <c r="AZ44" s="167">
        <v>4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9</v>
      </c>
      <c r="CZ44" s="167">
        <v>0</v>
      </c>
    </row>
    <row r="45" spans="1:104">
      <c r="A45" s="203"/>
      <c r="B45" s="204"/>
      <c r="C45" s="205" t="s">
        <v>142</v>
      </c>
      <c r="D45" s="206"/>
      <c r="E45" s="206"/>
      <c r="F45" s="206"/>
      <c r="G45" s="207"/>
      <c r="L45" s="208" t="s">
        <v>142</v>
      </c>
      <c r="O45" s="195">
        <v>3</v>
      </c>
    </row>
    <row r="46" spans="1:104">
      <c r="A46" s="203"/>
      <c r="B46" s="209"/>
      <c r="C46" s="210" t="s">
        <v>143</v>
      </c>
      <c r="D46" s="211"/>
      <c r="E46" s="212">
        <v>20</v>
      </c>
      <c r="F46" s="213"/>
      <c r="G46" s="214"/>
      <c r="M46" s="208" t="s">
        <v>143</v>
      </c>
      <c r="O46" s="195"/>
    </row>
    <row r="47" spans="1:104">
      <c r="A47" s="203"/>
      <c r="B47" s="209"/>
      <c r="C47" s="210" t="s">
        <v>144</v>
      </c>
      <c r="D47" s="211"/>
      <c r="E47" s="212">
        <v>20</v>
      </c>
      <c r="F47" s="213"/>
      <c r="G47" s="214"/>
      <c r="M47" s="208" t="s">
        <v>144</v>
      </c>
      <c r="O47" s="195"/>
    </row>
    <row r="48" spans="1:104">
      <c r="A48" s="203"/>
      <c r="B48" s="209"/>
      <c r="C48" s="210" t="s">
        <v>145</v>
      </c>
      <c r="D48" s="211"/>
      <c r="E48" s="212">
        <v>4</v>
      </c>
      <c r="F48" s="213"/>
      <c r="G48" s="214"/>
      <c r="M48" s="208" t="s">
        <v>145</v>
      </c>
      <c r="O48" s="195"/>
    </row>
    <row r="49" spans="1:104" ht="22.5">
      <c r="A49" s="196">
        <v>16</v>
      </c>
      <c r="B49" s="197" t="s">
        <v>146</v>
      </c>
      <c r="C49" s="198" t="s">
        <v>147</v>
      </c>
      <c r="D49" s="199" t="s">
        <v>86</v>
      </c>
      <c r="E49" s="200">
        <v>32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9</v>
      </c>
      <c r="AC49" s="167">
        <v>9</v>
      </c>
      <c r="AZ49" s="167">
        <v>4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9</v>
      </c>
      <c r="CZ49" s="167">
        <v>0</v>
      </c>
    </row>
    <row r="50" spans="1:104">
      <c r="A50" s="203"/>
      <c r="B50" s="204"/>
      <c r="C50" s="205" t="s">
        <v>148</v>
      </c>
      <c r="D50" s="206"/>
      <c r="E50" s="206"/>
      <c r="F50" s="206"/>
      <c r="G50" s="207"/>
      <c r="L50" s="208" t="s">
        <v>148</v>
      </c>
      <c r="O50" s="195">
        <v>3</v>
      </c>
    </row>
    <row r="51" spans="1:104">
      <c r="A51" s="203"/>
      <c r="B51" s="209"/>
      <c r="C51" s="210" t="s">
        <v>149</v>
      </c>
      <c r="D51" s="211"/>
      <c r="E51" s="212">
        <v>17</v>
      </c>
      <c r="F51" s="213"/>
      <c r="G51" s="214"/>
      <c r="M51" s="208" t="s">
        <v>149</v>
      </c>
      <c r="O51" s="195"/>
    </row>
    <row r="52" spans="1:104">
      <c r="A52" s="203"/>
      <c r="B52" s="209"/>
      <c r="C52" s="210" t="s">
        <v>150</v>
      </c>
      <c r="D52" s="211"/>
      <c r="E52" s="212">
        <v>15</v>
      </c>
      <c r="F52" s="213"/>
      <c r="G52" s="214"/>
      <c r="M52" s="208" t="s">
        <v>150</v>
      </c>
      <c r="O52" s="195"/>
    </row>
    <row r="53" spans="1:104">
      <c r="A53" s="196">
        <v>17</v>
      </c>
      <c r="B53" s="197" t="s">
        <v>151</v>
      </c>
      <c r="C53" s="198" t="s">
        <v>152</v>
      </c>
      <c r="D53" s="199" t="s">
        <v>86</v>
      </c>
      <c r="E53" s="200">
        <v>26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0</v>
      </c>
    </row>
    <row r="54" spans="1:104">
      <c r="A54" s="203"/>
      <c r="B54" s="204"/>
      <c r="C54" s="205" t="s">
        <v>153</v>
      </c>
      <c r="D54" s="206"/>
      <c r="E54" s="206"/>
      <c r="F54" s="206"/>
      <c r="G54" s="207"/>
      <c r="L54" s="208" t="s">
        <v>153</v>
      </c>
      <c r="O54" s="195">
        <v>3</v>
      </c>
    </row>
    <row r="55" spans="1:104">
      <c r="A55" s="196">
        <v>18</v>
      </c>
      <c r="B55" s="197" t="s">
        <v>154</v>
      </c>
      <c r="C55" s="198" t="s">
        <v>155</v>
      </c>
      <c r="D55" s="199" t="s">
        <v>86</v>
      </c>
      <c r="E55" s="200">
        <v>17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9</v>
      </c>
      <c r="AC55" s="167">
        <v>9</v>
      </c>
      <c r="AZ55" s="167">
        <v>4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9</v>
      </c>
      <c r="CZ55" s="167">
        <v>0</v>
      </c>
    </row>
    <row r="56" spans="1:104">
      <c r="A56" s="203"/>
      <c r="B56" s="204"/>
      <c r="C56" s="205" t="s">
        <v>156</v>
      </c>
      <c r="D56" s="206"/>
      <c r="E56" s="206"/>
      <c r="F56" s="206"/>
      <c r="G56" s="207"/>
      <c r="L56" s="208" t="s">
        <v>156</v>
      </c>
      <c r="O56" s="195">
        <v>3</v>
      </c>
    </row>
    <row r="57" spans="1:104">
      <c r="A57" s="196">
        <v>19</v>
      </c>
      <c r="B57" s="197" t="s">
        <v>157</v>
      </c>
      <c r="C57" s="198" t="s">
        <v>158</v>
      </c>
      <c r="D57" s="199" t="s">
        <v>86</v>
      </c>
      <c r="E57" s="200">
        <v>2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9</v>
      </c>
      <c r="AC57" s="167">
        <v>9</v>
      </c>
      <c r="AZ57" s="167">
        <v>4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9</v>
      </c>
      <c r="CZ57" s="167">
        <v>0</v>
      </c>
    </row>
    <row r="58" spans="1:104">
      <c r="A58" s="203"/>
      <c r="B58" s="204"/>
      <c r="C58" s="205" t="s">
        <v>159</v>
      </c>
      <c r="D58" s="206"/>
      <c r="E58" s="206"/>
      <c r="F58" s="206"/>
      <c r="G58" s="207"/>
      <c r="L58" s="208" t="s">
        <v>159</v>
      </c>
      <c r="O58" s="195">
        <v>3</v>
      </c>
    </row>
    <row r="59" spans="1:104">
      <c r="A59" s="196">
        <v>20</v>
      </c>
      <c r="B59" s="197" t="s">
        <v>160</v>
      </c>
      <c r="C59" s="198" t="s">
        <v>161</v>
      </c>
      <c r="D59" s="199" t="s">
        <v>86</v>
      </c>
      <c r="E59" s="200">
        <v>17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9</v>
      </c>
      <c r="AC59" s="167">
        <v>9</v>
      </c>
      <c r="AZ59" s="167">
        <v>4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9</v>
      </c>
      <c r="CZ59" s="167">
        <v>4.0000000000000003E-5</v>
      </c>
    </row>
    <row r="60" spans="1:104">
      <c r="A60" s="203"/>
      <c r="B60" s="204"/>
      <c r="C60" s="205" t="s">
        <v>162</v>
      </c>
      <c r="D60" s="206"/>
      <c r="E60" s="206"/>
      <c r="F60" s="206"/>
      <c r="G60" s="207"/>
      <c r="L60" s="208" t="s">
        <v>162</v>
      </c>
      <c r="O60" s="195">
        <v>3</v>
      </c>
    </row>
    <row r="61" spans="1:104" ht="22.5">
      <c r="A61" s="196">
        <v>21</v>
      </c>
      <c r="B61" s="197" t="s">
        <v>163</v>
      </c>
      <c r="C61" s="198" t="s">
        <v>164</v>
      </c>
      <c r="D61" s="199" t="s">
        <v>86</v>
      </c>
      <c r="E61" s="200">
        <v>14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9</v>
      </c>
      <c r="AC61" s="167">
        <v>9</v>
      </c>
      <c r="AZ61" s="167">
        <v>4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9</v>
      </c>
      <c r="CZ61" s="167">
        <v>4.0000000000000003E-5</v>
      </c>
    </row>
    <row r="62" spans="1:104">
      <c r="A62" s="196">
        <v>22</v>
      </c>
      <c r="B62" s="197" t="s">
        <v>165</v>
      </c>
      <c r="C62" s="198" t="s">
        <v>166</v>
      </c>
      <c r="D62" s="199" t="s">
        <v>86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3.3E-4</v>
      </c>
    </row>
    <row r="63" spans="1:104">
      <c r="A63" s="203"/>
      <c r="B63" s="204"/>
      <c r="C63" s="205" t="s">
        <v>167</v>
      </c>
      <c r="D63" s="206"/>
      <c r="E63" s="206"/>
      <c r="F63" s="206"/>
      <c r="G63" s="207"/>
      <c r="L63" s="208" t="s">
        <v>167</v>
      </c>
      <c r="O63" s="195">
        <v>3</v>
      </c>
    </row>
    <row r="64" spans="1:104" ht="22.5">
      <c r="A64" s="196">
        <v>23</v>
      </c>
      <c r="B64" s="197" t="s">
        <v>168</v>
      </c>
      <c r="C64" s="198" t="s">
        <v>169</v>
      </c>
      <c r="D64" s="199" t="s">
        <v>86</v>
      </c>
      <c r="E64" s="200">
        <v>2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1.8000000000000001E-4</v>
      </c>
    </row>
    <row r="65" spans="1:104">
      <c r="A65" s="196">
        <v>24</v>
      </c>
      <c r="B65" s="197" t="s">
        <v>170</v>
      </c>
      <c r="C65" s="198" t="s">
        <v>171</v>
      </c>
      <c r="D65" s="199" t="s">
        <v>86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0</v>
      </c>
    </row>
    <row r="66" spans="1:104">
      <c r="A66" s="203"/>
      <c r="B66" s="204"/>
      <c r="C66" s="205" t="s">
        <v>172</v>
      </c>
      <c r="D66" s="206"/>
      <c r="E66" s="206"/>
      <c r="F66" s="206"/>
      <c r="G66" s="207"/>
      <c r="L66" s="208" t="s">
        <v>172</v>
      </c>
      <c r="O66" s="195">
        <v>3</v>
      </c>
    </row>
    <row r="67" spans="1:104">
      <c r="A67" s="196">
        <v>25</v>
      </c>
      <c r="B67" s="197" t="s">
        <v>173</v>
      </c>
      <c r="C67" s="198" t="s">
        <v>174</v>
      </c>
      <c r="D67" s="199" t="s">
        <v>86</v>
      </c>
      <c r="E67" s="200">
        <v>6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>
      <c r="A68" s="203"/>
      <c r="B68" s="204"/>
      <c r="C68" s="205" t="s">
        <v>172</v>
      </c>
      <c r="D68" s="206"/>
      <c r="E68" s="206"/>
      <c r="F68" s="206"/>
      <c r="G68" s="207"/>
      <c r="L68" s="208" t="s">
        <v>172</v>
      </c>
      <c r="O68" s="195">
        <v>3</v>
      </c>
    </row>
    <row r="69" spans="1:104">
      <c r="A69" s="203"/>
      <c r="B69" s="209"/>
      <c r="C69" s="210" t="s">
        <v>175</v>
      </c>
      <c r="D69" s="211"/>
      <c r="E69" s="212">
        <v>6</v>
      </c>
      <c r="F69" s="213"/>
      <c r="G69" s="214"/>
      <c r="M69" s="208" t="s">
        <v>175</v>
      </c>
      <c r="O69" s="195"/>
    </row>
    <row r="70" spans="1:104">
      <c r="A70" s="196">
        <v>26</v>
      </c>
      <c r="B70" s="197" t="s">
        <v>176</v>
      </c>
      <c r="C70" s="198" t="s">
        <v>177</v>
      </c>
      <c r="D70" s="199" t="s">
        <v>86</v>
      </c>
      <c r="E70" s="200">
        <v>1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9</v>
      </c>
      <c r="AC70" s="167">
        <v>9</v>
      </c>
      <c r="AZ70" s="167">
        <v>4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9</v>
      </c>
      <c r="CZ70" s="167">
        <v>0</v>
      </c>
    </row>
    <row r="71" spans="1:104">
      <c r="A71" s="203"/>
      <c r="B71" s="204"/>
      <c r="C71" s="205" t="s">
        <v>172</v>
      </c>
      <c r="D71" s="206"/>
      <c r="E71" s="206"/>
      <c r="F71" s="206"/>
      <c r="G71" s="207"/>
      <c r="L71" s="208" t="s">
        <v>172</v>
      </c>
      <c r="O71" s="195">
        <v>3</v>
      </c>
    </row>
    <row r="72" spans="1:104">
      <c r="A72" s="196">
        <v>27</v>
      </c>
      <c r="B72" s="197" t="s">
        <v>178</v>
      </c>
      <c r="C72" s="198" t="s">
        <v>179</v>
      </c>
      <c r="D72" s="199" t="s">
        <v>86</v>
      </c>
      <c r="E72" s="200">
        <v>1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9</v>
      </c>
      <c r="AC72" s="167">
        <v>9</v>
      </c>
      <c r="AZ72" s="167">
        <v>4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9</v>
      </c>
      <c r="CZ72" s="167">
        <v>0</v>
      </c>
    </row>
    <row r="73" spans="1:104">
      <c r="A73" s="203"/>
      <c r="B73" s="204"/>
      <c r="C73" s="205" t="s">
        <v>180</v>
      </c>
      <c r="D73" s="206"/>
      <c r="E73" s="206"/>
      <c r="F73" s="206"/>
      <c r="G73" s="207"/>
      <c r="L73" s="208" t="s">
        <v>180</v>
      </c>
      <c r="O73" s="195">
        <v>3</v>
      </c>
    </row>
    <row r="74" spans="1:104">
      <c r="A74" s="196">
        <v>28</v>
      </c>
      <c r="B74" s="197" t="s">
        <v>181</v>
      </c>
      <c r="C74" s="198" t="s">
        <v>182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9</v>
      </c>
      <c r="AC74" s="167">
        <v>9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9</v>
      </c>
      <c r="CZ74" s="167">
        <v>0</v>
      </c>
    </row>
    <row r="75" spans="1:104">
      <c r="A75" s="203"/>
      <c r="B75" s="204"/>
      <c r="C75" s="205" t="s">
        <v>172</v>
      </c>
      <c r="D75" s="206"/>
      <c r="E75" s="206"/>
      <c r="F75" s="206"/>
      <c r="G75" s="207"/>
      <c r="L75" s="208" t="s">
        <v>172</v>
      </c>
      <c r="O75" s="195">
        <v>3</v>
      </c>
    </row>
    <row r="76" spans="1:104" ht="22.5">
      <c r="A76" s="196">
        <v>29</v>
      </c>
      <c r="B76" s="197" t="s">
        <v>183</v>
      </c>
      <c r="C76" s="198" t="s">
        <v>184</v>
      </c>
      <c r="D76" s="199" t="s">
        <v>86</v>
      </c>
      <c r="E76" s="200">
        <v>1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9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9</v>
      </c>
      <c r="CZ76" s="167">
        <v>0</v>
      </c>
    </row>
    <row r="77" spans="1:104">
      <c r="A77" s="203"/>
      <c r="B77" s="204"/>
      <c r="C77" s="205" t="s">
        <v>167</v>
      </c>
      <c r="D77" s="206"/>
      <c r="E77" s="206"/>
      <c r="F77" s="206"/>
      <c r="G77" s="207"/>
      <c r="L77" s="208" t="s">
        <v>167</v>
      </c>
      <c r="O77" s="195">
        <v>3</v>
      </c>
    </row>
    <row r="78" spans="1:104">
      <c r="A78" s="196">
        <v>30</v>
      </c>
      <c r="B78" s="197" t="s">
        <v>185</v>
      </c>
      <c r="C78" s="198" t="s">
        <v>186</v>
      </c>
      <c r="D78" s="199" t="s">
        <v>86</v>
      </c>
      <c r="E78" s="200">
        <v>38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9</v>
      </c>
      <c r="AC78" s="167">
        <v>9</v>
      </c>
      <c r="AZ78" s="167">
        <v>4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9</v>
      </c>
      <c r="CZ78" s="167">
        <v>0</v>
      </c>
    </row>
    <row r="79" spans="1:104">
      <c r="A79" s="203"/>
      <c r="B79" s="204"/>
      <c r="C79" s="205" t="s">
        <v>187</v>
      </c>
      <c r="D79" s="206"/>
      <c r="E79" s="206"/>
      <c r="F79" s="206"/>
      <c r="G79" s="207"/>
      <c r="L79" s="208" t="s">
        <v>187</v>
      </c>
      <c r="O79" s="195">
        <v>3</v>
      </c>
    </row>
    <row r="80" spans="1:104" ht="22.5">
      <c r="A80" s="196">
        <v>31</v>
      </c>
      <c r="B80" s="197" t="s">
        <v>188</v>
      </c>
      <c r="C80" s="198" t="s">
        <v>189</v>
      </c>
      <c r="D80" s="199" t="s">
        <v>90</v>
      </c>
      <c r="E80" s="200">
        <v>20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6.0000000000000002E-5</v>
      </c>
    </row>
    <row r="81" spans="1:104">
      <c r="A81" s="203"/>
      <c r="B81" s="204"/>
      <c r="C81" s="205" t="s">
        <v>190</v>
      </c>
      <c r="D81" s="206"/>
      <c r="E81" s="206"/>
      <c r="F81" s="206"/>
      <c r="G81" s="207"/>
      <c r="L81" s="208" t="s">
        <v>190</v>
      </c>
      <c r="O81" s="195">
        <v>3</v>
      </c>
    </row>
    <row r="82" spans="1:104" ht="22.5">
      <c r="A82" s="196">
        <v>32</v>
      </c>
      <c r="B82" s="197" t="s">
        <v>191</v>
      </c>
      <c r="C82" s="198" t="s">
        <v>192</v>
      </c>
      <c r="D82" s="199" t="s">
        <v>90</v>
      </c>
      <c r="E82" s="200">
        <v>40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9</v>
      </c>
      <c r="AC82" s="167">
        <v>9</v>
      </c>
      <c r="AZ82" s="167">
        <v>4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9</v>
      </c>
      <c r="CZ82" s="167">
        <v>6.0000000000000002E-5</v>
      </c>
    </row>
    <row r="83" spans="1:104">
      <c r="A83" s="203"/>
      <c r="B83" s="204"/>
      <c r="C83" s="205" t="s">
        <v>193</v>
      </c>
      <c r="D83" s="206"/>
      <c r="E83" s="206"/>
      <c r="F83" s="206"/>
      <c r="G83" s="207"/>
      <c r="L83" s="208" t="s">
        <v>193</v>
      </c>
      <c r="O83" s="195">
        <v>3</v>
      </c>
    </row>
    <row r="84" spans="1:104" ht="22.5">
      <c r="A84" s="196">
        <v>33</v>
      </c>
      <c r="B84" s="197" t="s">
        <v>194</v>
      </c>
      <c r="C84" s="198" t="s">
        <v>195</v>
      </c>
      <c r="D84" s="199" t="s">
        <v>86</v>
      </c>
      <c r="E84" s="200">
        <v>5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2.5000000000000001E-4</v>
      </c>
    </row>
    <row r="85" spans="1:104">
      <c r="A85" s="196">
        <v>34</v>
      </c>
      <c r="B85" s="197" t="s">
        <v>196</v>
      </c>
      <c r="C85" s="198" t="s">
        <v>197</v>
      </c>
      <c r="D85" s="199" t="s">
        <v>86</v>
      </c>
      <c r="E85" s="200">
        <v>1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0</v>
      </c>
    </row>
    <row r="86" spans="1:104">
      <c r="A86" s="203"/>
      <c r="B86" s="204"/>
      <c r="C86" s="205" t="s">
        <v>198</v>
      </c>
      <c r="D86" s="206"/>
      <c r="E86" s="206"/>
      <c r="F86" s="206"/>
      <c r="G86" s="207"/>
      <c r="L86" s="208" t="s">
        <v>198</v>
      </c>
      <c r="O86" s="195">
        <v>3</v>
      </c>
    </row>
    <row r="87" spans="1:104" ht="22.5">
      <c r="A87" s="196">
        <v>35</v>
      </c>
      <c r="B87" s="197" t="s">
        <v>199</v>
      </c>
      <c r="C87" s="198" t="s">
        <v>200</v>
      </c>
      <c r="D87" s="199" t="s">
        <v>90</v>
      </c>
      <c r="E87" s="200">
        <v>295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9</v>
      </c>
      <c r="AC87" s="167">
        <v>9</v>
      </c>
      <c r="AZ87" s="167">
        <v>4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9</v>
      </c>
      <c r="CZ87" s="167">
        <v>1.7000000000000001E-4</v>
      </c>
    </row>
    <row r="88" spans="1:104">
      <c r="A88" s="203"/>
      <c r="B88" s="204"/>
      <c r="C88" s="205" t="s">
        <v>201</v>
      </c>
      <c r="D88" s="206"/>
      <c r="E88" s="206"/>
      <c r="F88" s="206"/>
      <c r="G88" s="207"/>
      <c r="L88" s="208" t="s">
        <v>201</v>
      </c>
      <c r="O88" s="195">
        <v>3</v>
      </c>
    </row>
    <row r="89" spans="1:104">
      <c r="A89" s="203"/>
      <c r="B89" s="209"/>
      <c r="C89" s="210" t="s">
        <v>202</v>
      </c>
      <c r="D89" s="211"/>
      <c r="E89" s="212">
        <v>50</v>
      </c>
      <c r="F89" s="213"/>
      <c r="G89" s="214"/>
      <c r="M89" s="208" t="s">
        <v>202</v>
      </c>
      <c r="O89" s="195"/>
    </row>
    <row r="90" spans="1:104">
      <c r="A90" s="203"/>
      <c r="B90" s="209"/>
      <c r="C90" s="210" t="s">
        <v>203</v>
      </c>
      <c r="D90" s="211"/>
      <c r="E90" s="212">
        <v>55</v>
      </c>
      <c r="F90" s="213"/>
      <c r="G90" s="214"/>
      <c r="M90" s="208" t="s">
        <v>203</v>
      </c>
      <c r="O90" s="195"/>
    </row>
    <row r="91" spans="1:104">
      <c r="A91" s="203"/>
      <c r="B91" s="209"/>
      <c r="C91" s="210" t="s">
        <v>204</v>
      </c>
      <c r="D91" s="211"/>
      <c r="E91" s="212">
        <v>10</v>
      </c>
      <c r="F91" s="213"/>
      <c r="G91" s="214"/>
      <c r="M91" s="208" t="s">
        <v>204</v>
      </c>
      <c r="O91" s="195"/>
    </row>
    <row r="92" spans="1:104">
      <c r="A92" s="203"/>
      <c r="B92" s="209"/>
      <c r="C92" s="210" t="s">
        <v>205</v>
      </c>
      <c r="D92" s="211"/>
      <c r="E92" s="212">
        <v>10</v>
      </c>
      <c r="F92" s="213"/>
      <c r="G92" s="214"/>
      <c r="M92" s="208" t="s">
        <v>205</v>
      </c>
      <c r="O92" s="195"/>
    </row>
    <row r="93" spans="1:104">
      <c r="A93" s="203"/>
      <c r="B93" s="209"/>
      <c r="C93" s="210" t="s">
        <v>206</v>
      </c>
      <c r="D93" s="211"/>
      <c r="E93" s="212">
        <v>140</v>
      </c>
      <c r="F93" s="213"/>
      <c r="G93" s="214"/>
      <c r="M93" s="208" t="s">
        <v>206</v>
      </c>
      <c r="O93" s="195"/>
    </row>
    <row r="94" spans="1:104">
      <c r="A94" s="203"/>
      <c r="B94" s="209"/>
      <c r="C94" s="210" t="s">
        <v>207</v>
      </c>
      <c r="D94" s="211"/>
      <c r="E94" s="212">
        <v>30</v>
      </c>
      <c r="F94" s="213"/>
      <c r="G94" s="214"/>
      <c r="M94" s="208" t="s">
        <v>207</v>
      </c>
      <c r="O94" s="195"/>
    </row>
    <row r="95" spans="1:104" ht="22.5">
      <c r="A95" s="196">
        <v>36</v>
      </c>
      <c r="B95" s="197" t="s">
        <v>208</v>
      </c>
      <c r="C95" s="198" t="s">
        <v>209</v>
      </c>
      <c r="D95" s="199" t="s">
        <v>90</v>
      </c>
      <c r="E95" s="200">
        <v>25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2.3000000000000001E-4</v>
      </c>
    </row>
    <row r="96" spans="1:104">
      <c r="A96" s="203"/>
      <c r="B96" s="204"/>
      <c r="C96" s="205" t="s">
        <v>201</v>
      </c>
      <c r="D96" s="206"/>
      <c r="E96" s="206"/>
      <c r="F96" s="206"/>
      <c r="G96" s="207"/>
      <c r="L96" s="208" t="s">
        <v>201</v>
      </c>
      <c r="O96" s="195">
        <v>3</v>
      </c>
    </row>
    <row r="97" spans="1:104">
      <c r="A97" s="203"/>
      <c r="B97" s="209"/>
      <c r="C97" s="210" t="s">
        <v>210</v>
      </c>
      <c r="D97" s="211"/>
      <c r="E97" s="212">
        <v>25</v>
      </c>
      <c r="F97" s="213"/>
      <c r="G97" s="214"/>
      <c r="M97" s="208" t="s">
        <v>210</v>
      </c>
      <c r="O97" s="195"/>
    </row>
    <row r="98" spans="1:104" ht="22.5">
      <c r="A98" s="196">
        <v>37</v>
      </c>
      <c r="B98" s="197" t="s">
        <v>211</v>
      </c>
      <c r="C98" s="198" t="s">
        <v>212</v>
      </c>
      <c r="D98" s="199" t="s">
        <v>90</v>
      </c>
      <c r="E98" s="200">
        <v>110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2.2000000000000001E-4</v>
      </c>
    </row>
    <row r="99" spans="1:104">
      <c r="A99" s="203"/>
      <c r="B99" s="204"/>
      <c r="C99" s="205" t="s">
        <v>213</v>
      </c>
      <c r="D99" s="206"/>
      <c r="E99" s="206"/>
      <c r="F99" s="206"/>
      <c r="G99" s="207"/>
      <c r="L99" s="208" t="s">
        <v>213</v>
      </c>
      <c r="O99" s="195">
        <v>3</v>
      </c>
    </row>
    <row r="100" spans="1:104" ht="22.5">
      <c r="A100" s="196">
        <v>38</v>
      </c>
      <c r="B100" s="197" t="s">
        <v>214</v>
      </c>
      <c r="C100" s="198" t="s">
        <v>215</v>
      </c>
      <c r="D100" s="199" t="s">
        <v>90</v>
      </c>
      <c r="E100" s="200">
        <v>50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9</v>
      </c>
      <c r="AC100" s="167">
        <v>9</v>
      </c>
      <c r="AZ100" s="167">
        <v>4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9</v>
      </c>
      <c r="CZ100" s="167">
        <v>4.2999999999999999E-4</v>
      </c>
    </row>
    <row r="101" spans="1:104">
      <c r="A101" s="203"/>
      <c r="B101" s="204"/>
      <c r="C101" s="205" t="s">
        <v>216</v>
      </c>
      <c r="D101" s="206"/>
      <c r="E101" s="206"/>
      <c r="F101" s="206"/>
      <c r="G101" s="207"/>
      <c r="L101" s="208" t="s">
        <v>216</v>
      </c>
      <c r="O101" s="195">
        <v>3</v>
      </c>
    </row>
    <row r="102" spans="1:104">
      <c r="A102" s="196">
        <v>39</v>
      </c>
      <c r="B102" s="197" t="s">
        <v>185</v>
      </c>
      <c r="C102" s="198" t="s">
        <v>217</v>
      </c>
      <c r="D102" s="199" t="s">
        <v>86</v>
      </c>
      <c r="E102" s="200">
        <v>6</v>
      </c>
      <c r="F102" s="200">
        <v>0</v>
      </c>
      <c r="G102" s="201">
        <f>E102*F102</f>
        <v>0</v>
      </c>
      <c r="O102" s="195">
        <v>2</v>
      </c>
      <c r="AA102" s="167">
        <v>3</v>
      </c>
      <c r="AB102" s="167">
        <v>9</v>
      </c>
      <c r="AC102" s="167" t="s">
        <v>185</v>
      </c>
      <c r="AZ102" s="167">
        <v>3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3</v>
      </c>
      <c r="CB102" s="202">
        <v>9</v>
      </c>
      <c r="CZ102" s="167">
        <v>0</v>
      </c>
    </row>
    <row r="103" spans="1:104">
      <c r="A103" s="203"/>
      <c r="B103" s="204"/>
      <c r="C103" s="205" t="s">
        <v>218</v>
      </c>
      <c r="D103" s="206"/>
      <c r="E103" s="206"/>
      <c r="F103" s="206"/>
      <c r="G103" s="207"/>
      <c r="L103" s="208" t="s">
        <v>218</v>
      </c>
      <c r="O103" s="195">
        <v>3</v>
      </c>
    </row>
    <row r="104" spans="1:104">
      <c r="A104" s="196">
        <v>40</v>
      </c>
      <c r="B104" s="197" t="s">
        <v>219</v>
      </c>
      <c r="C104" s="198" t="s">
        <v>220</v>
      </c>
      <c r="D104" s="199" t="s">
        <v>86</v>
      </c>
      <c r="E104" s="200">
        <v>2</v>
      </c>
      <c r="F104" s="200">
        <v>0</v>
      </c>
      <c r="G104" s="201">
        <f>E104*F104</f>
        <v>0</v>
      </c>
      <c r="O104" s="195">
        <v>2</v>
      </c>
      <c r="AA104" s="167">
        <v>3</v>
      </c>
      <c r="AB104" s="167">
        <v>9</v>
      </c>
      <c r="AC104" s="167" t="s">
        <v>219</v>
      </c>
      <c r="AZ104" s="167">
        <v>3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3</v>
      </c>
      <c r="CB104" s="202">
        <v>9</v>
      </c>
      <c r="CZ104" s="167">
        <v>1.8000000000000001E-4</v>
      </c>
    </row>
    <row r="105" spans="1:104">
      <c r="A105" s="196">
        <v>41</v>
      </c>
      <c r="B105" s="197" t="s">
        <v>221</v>
      </c>
      <c r="C105" s="198" t="s">
        <v>222</v>
      </c>
      <c r="D105" s="199" t="s">
        <v>86</v>
      </c>
      <c r="E105" s="200">
        <v>13</v>
      </c>
      <c r="F105" s="200">
        <v>0</v>
      </c>
      <c r="G105" s="201">
        <f>E105*F105</f>
        <v>0</v>
      </c>
      <c r="O105" s="195">
        <v>2</v>
      </c>
      <c r="AA105" s="167">
        <v>3</v>
      </c>
      <c r="AB105" s="167">
        <v>9</v>
      </c>
      <c r="AC105" s="167" t="s">
        <v>221</v>
      </c>
      <c r="AZ105" s="167">
        <v>3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3</v>
      </c>
      <c r="CB105" s="202">
        <v>9</v>
      </c>
      <c r="CZ105" s="167">
        <v>0</v>
      </c>
    </row>
    <row r="106" spans="1:104">
      <c r="A106" s="203"/>
      <c r="B106" s="204"/>
      <c r="C106" s="205" t="s">
        <v>218</v>
      </c>
      <c r="D106" s="206"/>
      <c r="E106" s="206"/>
      <c r="F106" s="206"/>
      <c r="G106" s="207"/>
      <c r="L106" s="208" t="s">
        <v>218</v>
      </c>
      <c r="O106" s="195">
        <v>3</v>
      </c>
    </row>
    <row r="107" spans="1:104">
      <c r="A107" s="196">
        <v>42</v>
      </c>
      <c r="B107" s="197" t="s">
        <v>223</v>
      </c>
      <c r="C107" s="198" t="s">
        <v>224</v>
      </c>
      <c r="D107" s="199" t="s">
        <v>86</v>
      </c>
      <c r="E107" s="200">
        <v>8</v>
      </c>
      <c r="F107" s="200">
        <v>0</v>
      </c>
      <c r="G107" s="201">
        <f>E107*F107</f>
        <v>0</v>
      </c>
      <c r="O107" s="195">
        <v>2</v>
      </c>
      <c r="AA107" s="167">
        <v>3</v>
      </c>
      <c r="AB107" s="167">
        <v>9</v>
      </c>
      <c r="AC107" s="167" t="s">
        <v>223</v>
      </c>
      <c r="AZ107" s="167">
        <v>3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3</v>
      </c>
      <c r="CB107" s="202">
        <v>9</v>
      </c>
      <c r="CZ107" s="167">
        <v>0</v>
      </c>
    </row>
    <row r="108" spans="1:104">
      <c r="A108" s="203"/>
      <c r="B108" s="204"/>
      <c r="C108" s="205" t="s">
        <v>218</v>
      </c>
      <c r="D108" s="206"/>
      <c r="E108" s="206"/>
      <c r="F108" s="206"/>
      <c r="G108" s="207"/>
      <c r="L108" s="208" t="s">
        <v>218</v>
      </c>
      <c r="O108" s="195">
        <v>3</v>
      </c>
    </row>
    <row r="109" spans="1:104">
      <c r="A109" s="196">
        <v>43</v>
      </c>
      <c r="B109" s="197" t="s">
        <v>225</v>
      </c>
      <c r="C109" s="198" t="s">
        <v>226</v>
      </c>
      <c r="D109" s="199" t="s">
        <v>86</v>
      </c>
      <c r="E109" s="200">
        <v>8</v>
      </c>
      <c r="F109" s="200">
        <v>0</v>
      </c>
      <c r="G109" s="201">
        <f>E109*F109</f>
        <v>0</v>
      </c>
      <c r="O109" s="195">
        <v>2</v>
      </c>
      <c r="AA109" s="167">
        <v>3</v>
      </c>
      <c r="AB109" s="167">
        <v>9</v>
      </c>
      <c r="AC109" s="167" t="s">
        <v>225</v>
      </c>
      <c r="AZ109" s="167">
        <v>3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3</v>
      </c>
      <c r="CB109" s="202">
        <v>9</v>
      </c>
      <c r="CZ109" s="167">
        <v>0</v>
      </c>
    </row>
    <row r="110" spans="1:104">
      <c r="A110" s="203"/>
      <c r="B110" s="204"/>
      <c r="C110" s="205" t="s">
        <v>218</v>
      </c>
      <c r="D110" s="206"/>
      <c r="E110" s="206"/>
      <c r="F110" s="206"/>
      <c r="G110" s="207"/>
      <c r="L110" s="208" t="s">
        <v>218</v>
      </c>
      <c r="O110" s="195">
        <v>3</v>
      </c>
    </row>
    <row r="111" spans="1:104">
      <c r="A111" s="203"/>
      <c r="B111" s="209"/>
      <c r="C111" s="210" t="s">
        <v>227</v>
      </c>
      <c r="D111" s="211"/>
      <c r="E111" s="212">
        <v>1</v>
      </c>
      <c r="F111" s="213"/>
      <c r="G111" s="214"/>
      <c r="M111" s="208" t="s">
        <v>227</v>
      </c>
      <c r="O111" s="195"/>
    </row>
    <row r="112" spans="1:104">
      <c r="A112" s="203"/>
      <c r="B112" s="209"/>
      <c r="C112" s="210" t="s">
        <v>228</v>
      </c>
      <c r="D112" s="211"/>
      <c r="E112" s="212">
        <v>7</v>
      </c>
      <c r="F112" s="213"/>
      <c r="G112" s="214"/>
      <c r="M112" s="208" t="s">
        <v>228</v>
      </c>
      <c r="O112" s="195"/>
    </row>
    <row r="113" spans="1:104">
      <c r="A113" s="196">
        <v>44</v>
      </c>
      <c r="B113" s="197" t="s">
        <v>229</v>
      </c>
      <c r="C113" s="198" t="s">
        <v>230</v>
      </c>
      <c r="D113" s="199" t="s">
        <v>86</v>
      </c>
      <c r="E113" s="200">
        <v>3</v>
      </c>
      <c r="F113" s="200">
        <v>0</v>
      </c>
      <c r="G113" s="201">
        <f>E113*F113</f>
        <v>0</v>
      </c>
      <c r="O113" s="195">
        <v>2</v>
      </c>
      <c r="AA113" s="167">
        <v>3</v>
      </c>
      <c r="AB113" s="167">
        <v>9</v>
      </c>
      <c r="AC113" s="167" t="s">
        <v>229</v>
      </c>
      <c r="AZ113" s="167">
        <v>3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3</v>
      </c>
      <c r="CB113" s="202">
        <v>9</v>
      </c>
      <c r="CZ113" s="167">
        <v>0</v>
      </c>
    </row>
    <row r="114" spans="1:104">
      <c r="A114" s="203"/>
      <c r="B114" s="204"/>
      <c r="C114" s="205" t="s">
        <v>218</v>
      </c>
      <c r="D114" s="206"/>
      <c r="E114" s="206"/>
      <c r="F114" s="206"/>
      <c r="G114" s="207"/>
      <c r="L114" s="208" t="s">
        <v>218</v>
      </c>
      <c r="O114" s="195">
        <v>3</v>
      </c>
    </row>
    <row r="115" spans="1:104">
      <c r="A115" s="203"/>
      <c r="B115" s="209"/>
      <c r="C115" s="210" t="s">
        <v>231</v>
      </c>
      <c r="D115" s="211"/>
      <c r="E115" s="212">
        <v>2</v>
      </c>
      <c r="F115" s="213"/>
      <c r="G115" s="214"/>
      <c r="M115" s="208" t="s">
        <v>231</v>
      </c>
      <c r="O115" s="195"/>
    </row>
    <row r="116" spans="1:104">
      <c r="A116" s="203"/>
      <c r="B116" s="209"/>
      <c r="C116" s="210" t="s">
        <v>232</v>
      </c>
      <c r="D116" s="211"/>
      <c r="E116" s="212">
        <v>1</v>
      </c>
      <c r="F116" s="213"/>
      <c r="G116" s="214"/>
      <c r="M116" s="208" t="s">
        <v>232</v>
      </c>
      <c r="O116" s="195"/>
    </row>
    <row r="117" spans="1:104">
      <c r="A117" s="196">
        <v>45</v>
      </c>
      <c r="B117" s="197" t="s">
        <v>233</v>
      </c>
      <c r="C117" s="198" t="s">
        <v>234</v>
      </c>
      <c r="D117" s="199" t="s">
        <v>86</v>
      </c>
      <c r="E117" s="200">
        <v>6</v>
      </c>
      <c r="F117" s="200">
        <v>0</v>
      </c>
      <c r="G117" s="201">
        <f>E117*F117</f>
        <v>0</v>
      </c>
      <c r="O117" s="195">
        <v>2</v>
      </c>
      <c r="AA117" s="167">
        <v>3</v>
      </c>
      <c r="AB117" s="167">
        <v>9</v>
      </c>
      <c r="AC117" s="167">
        <v>35822001013</v>
      </c>
      <c r="AZ117" s="167">
        <v>3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3</v>
      </c>
      <c r="CB117" s="202">
        <v>9</v>
      </c>
      <c r="CZ117" s="167">
        <v>1.8000000000000001E-4</v>
      </c>
    </row>
    <row r="118" spans="1:104">
      <c r="A118" s="196">
        <v>46</v>
      </c>
      <c r="B118" s="197" t="s">
        <v>235</v>
      </c>
      <c r="C118" s="198" t="s">
        <v>236</v>
      </c>
      <c r="D118" s="199" t="s">
        <v>86</v>
      </c>
      <c r="E118" s="200">
        <v>1</v>
      </c>
      <c r="F118" s="200">
        <v>0</v>
      </c>
      <c r="G118" s="201">
        <f>E118*F118</f>
        <v>0</v>
      </c>
      <c r="O118" s="195">
        <v>2</v>
      </c>
      <c r="AA118" s="167">
        <v>3</v>
      </c>
      <c r="AB118" s="167">
        <v>9</v>
      </c>
      <c r="AC118" s="167" t="s">
        <v>235</v>
      </c>
      <c r="AZ118" s="167">
        <v>3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3</v>
      </c>
      <c r="CB118" s="202">
        <v>9</v>
      </c>
      <c r="CZ118" s="167">
        <v>4.6000000000000001E-4</v>
      </c>
    </row>
    <row r="119" spans="1:104">
      <c r="A119" s="215"/>
      <c r="B119" s="216" t="s">
        <v>73</v>
      </c>
      <c r="C119" s="217" t="str">
        <f>CONCATENATE(B43," ",C43)</f>
        <v>M21 Elektromontáže</v>
      </c>
      <c r="D119" s="218"/>
      <c r="E119" s="219"/>
      <c r="F119" s="220"/>
      <c r="G119" s="221">
        <f>SUM(G43:G118)</f>
        <v>0</v>
      </c>
      <c r="O119" s="195">
        <v>4</v>
      </c>
      <c r="BA119" s="222">
        <f>SUM(BA43:BA118)</f>
        <v>0</v>
      </c>
      <c r="BB119" s="222">
        <f>SUM(BB43:BB118)</f>
        <v>0</v>
      </c>
      <c r="BC119" s="222">
        <f>SUM(BC43:BC118)</f>
        <v>0</v>
      </c>
      <c r="BD119" s="222">
        <f>SUM(BD43:BD118)</f>
        <v>0</v>
      </c>
      <c r="BE119" s="222">
        <f>SUM(BE43:BE118)</f>
        <v>0</v>
      </c>
    </row>
    <row r="120" spans="1:104">
      <c r="E120" s="167"/>
    </row>
    <row r="121" spans="1:104">
      <c r="E121" s="167"/>
    </row>
    <row r="122" spans="1:104">
      <c r="E122" s="167"/>
    </row>
    <row r="123" spans="1:104">
      <c r="E123" s="167"/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E137" s="167"/>
    </row>
    <row r="138" spans="1:7">
      <c r="E138" s="167"/>
    </row>
    <row r="139" spans="1:7">
      <c r="E139" s="167"/>
    </row>
    <row r="140" spans="1:7">
      <c r="E140" s="167"/>
    </row>
    <row r="141" spans="1:7">
      <c r="E141" s="167"/>
    </row>
    <row r="142" spans="1:7">
      <c r="E142" s="167"/>
    </row>
    <row r="143" spans="1:7">
      <c r="A143" s="223"/>
      <c r="B143" s="223"/>
      <c r="C143" s="223"/>
      <c r="D143" s="223"/>
      <c r="E143" s="223"/>
      <c r="F143" s="223"/>
      <c r="G143" s="223"/>
    </row>
    <row r="144" spans="1:7">
      <c r="A144" s="223"/>
      <c r="B144" s="223"/>
      <c r="C144" s="223"/>
      <c r="D144" s="223"/>
      <c r="E144" s="223"/>
      <c r="F144" s="223"/>
      <c r="G144" s="223"/>
    </row>
    <row r="145" spans="1:7">
      <c r="A145" s="223"/>
      <c r="B145" s="223"/>
      <c r="C145" s="223"/>
      <c r="D145" s="223"/>
      <c r="E145" s="223"/>
      <c r="F145" s="223"/>
      <c r="G145" s="223"/>
    </row>
    <row r="146" spans="1:7">
      <c r="A146" s="223"/>
      <c r="B146" s="223"/>
      <c r="C146" s="223"/>
      <c r="D146" s="223"/>
      <c r="E146" s="223"/>
      <c r="F146" s="223"/>
      <c r="G146" s="223"/>
    </row>
    <row r="147" spans="1:7">
      <c r="E147" s="167"/>
    </row>
    <row r="148" spans="1:7">
      <c r="E148" s="167"/>
    </row>
    <row r="149" spans="1:7">
      <c r="E149" s="167"/>
    </row>
    <row r="150" spans="1:7">
      <c r="E150" s="167"/>
    </row>
    <row r="151" spans="1:7">
      <c r="E151" s="167"/>
    </row>
    <row r="152" spans="1:7">
      <c r="E152" s="167"/>
    </row>
    <row r="153" spans="1:7">
      <c r="E153" s="167"/>
    </row>
    <row r="154" spans="1:7">
      <c r="E154" s="167"/>
    </row>
    <row r="155" spans="1:7">
      <c r="E155" s="167"/>
    </row>
    <row r="156" spans="1:7">
      <c r="E156" s="167"/>
    </row>
    <row r="157" spans="1:7">
      <c r="E157" s="167"/>
    </row>
    <row r="158" spans="1:7">
      <c r="E158" s="167"/>
    </row>
    <row r="159" spans="1:7">
      <c r="E159" s="167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A178" s="224"/>
      <c r="B178" s="224"/>
    </row>
    <row r="179" spans="1:7">
      <c r="A179" s="223"/>
      <c r="B179" s="223"/>
      <c r="C179" s="226"/>
      <c r="D179" s="226"/>
      <c r="E179" s="227"/>
      <c r="F179" s="226"/>
      <c r="G179" s="228"/>
    </row>
    <row r="180" spans="1:7">
      <c r="A180" s="229"/>
      <c r="B180" s="229"/>
      <c r="C180" s="223"/>
      <c r="D180" s="223"/>
      <c r="E180" s="230"/>
      <c r="F180" s="223"/>
      <c r="G180" s="223"/>
    </row>
    <row r="181" spans="1:7">
      <c r="A181" s="223"/>
      <c r="B181" s="223"/>
      <c r="C181" s="223"/>
      <c r="D181" s="223"/>
      <c r="E181" s="230"/>
      <c r="F181" s="223"/>
      <c r="G181" s="223"/>
    </row>
    <row r="182" spans="1:7">
      <c r="A182" s="223"/>
      <c r="B182" s="223"/>
      <c r="C182" s="223"/>
      <c r="D182" s="223"/>
      <c r="E182" s="230"/>
      <c r="F182" s="223"/>
      <c r="G182" s="223"/>
    </row>
    <row r="183" spans="1:7">
      <c r="A183" s="223"/>
      <c r="B183" s="223"/>
      <c r="C183" s="223"/>
      <c r="D183" s="223"/>
      <c r="E183" s="230"/>
      <c r="F183" s="223"/>
      <c r="G183" s="223"/>
    </row>
    <row r="184" spans="1:7">
      <c r="A184" s="223"/>
      <c r="B184" s="223"/>
      <c r="C184" s="223"/>
      <c r="D184" s="223"/>
      <c r="E184" s="230"/>
      <c r="F184" s="223"/>
      <c r="G184" s="223"/>
    </row>
    <row r="185" spans="1:7">
      <c r="A185" s="223"/>
      <c r="B185" s="223"/>
      <c r="C185" s="223"/>
      <c r="D185" s="223"/>
      <c r="E185" s="230"/>
      <c r="F185" s="223"/>
      <c r="G185" s="223"/>
    </row>
    <row r="186" spans="1:7">
      <c r="A186" s="223"/>
      <c r="B186" s="223"/>
      <c r="C186" s="223"/>
      <c r="D186" s="223"/>
      <c r="E186" s="230"/>
      <c r="F186" s="223"/>
      <c r="G186" s="223"/>
    </row>
    <row r="187" spans="1:7">
      <c r="A187" s="223"/>
      <c r="B187" s="223"/>
      <c r="C187" s="223"/>
      <c r="D187" s="223"/>
      <c r="E187" s="230"/>
      <c r="F187" s="223"/>
      <c r="G187" s="223"/>
    </row>
    <row r="188" spans="1:7">
      <c r="A188" s="223"/>
      <c r="B188" s="223"/>
      <c r="C188" s="223"/>
      <c r="D188" s="223"/>
      <c r="E188" s="230"/>
      <c r="F188" s="223"/>
      <c r="G188" s="223"/>
    </row>
    <row r="189" spans="1:7">
      <c r="A189" s="223"/>
      <c r="B189" s="223"/>
      <c r="C189" s="223"/>
      <c r="D189" s="223"/>
      <c r="E189" s="230"/>
      <c r="F189" s="223"/>
      <c r="G189" s="223"/>
    </row>
    <row r="190" spans="1:7">
      <c r="A190" s="223"/>
      <c r="B190" s="223"/>
      <c r="C190" s="223"/>
      <c r="D190" s="223"/>
      <c r="E190" s="230"/>
      <c r="F190" s="223"/>
      <c r="G190" s="223"/>
    </row>
    <row r="191" spans="1:7">
      <c r="A191" s="223"/>
      <c r="B191" s="223"/>
      <c r="C191" s="223"/>
      <c r="D191" s="223"/>
      <c r="E191" s="230"/>
      <c r="F191" s="223"/>
      <c r="G191" s="223"/>
    </row>
    <row r="192" spans="1:7">
      <c r="A192" s="223"/>
      <c r="B192" s="223"/>
      <c r="C192" s="223"/>
      <c r="D192" s="223"/>
      <c r="E192" s="230"/>
      <c r="F192" s="223"/>
      <c r="G192" s="223"/>
    </row>
  </sheetData>
  <mergeCells count="63">
    <mergeCell ref="C111:D111"/>
    <mergeCell ref="C112:D112"/>
    <mergeCell ref="C114:G114"/>
    <mergeCell ref="C115:D115"/>
    <mergeCell ref="C116:D116"/>
    <mergeCell ref="C99:G99"/>
    <mergeCell ref="C101:G101"/>
    <mergeCell ref="C103:G103"/>
    <mergeCell ref="C106:G106"/>
    <mergeCell ref="C108:G108"/>
    <mergeCell ref="C110:G110"/>
    <mergeCell ref="C91:D91"/>
    <mergeCell ref="C92:D92"/>
    <mergeCell ref="C93:D93"/>
    <mergeCell ref="C94:D94"/>
    <mergeCell ref="C96:G96"/>
    <mergeCell ref="C97:D97"/>
    <mergeCell ref="C81:G81"/>
    <mergeCell ref="C83:G83"/>
    <mergeCell ref="C86:G86"/>
    <mergeCell ref="C88:G88"/>
    <mergeCell ref="C89:D89"/>
    <mergeCell ref="C90:D90"/>
    <mergeCell ref="C69:D69"/>
    <mergeCell ref="C71:G71"/>
    <mergeCell ref="C73:G73"/>
    <mergeCell ref="C75:G75"/>
    <mergeCell ref="C77:G77"/>
    <mergeCell ref="C79:G79"/>
    <mergeCell ref="C56:G56"/>
    <mergeCell ref="C58:G58"/>
    <mergeCell ref="C60:G60"/>
    <mergeCell ref="C63:G63"/>
    <mergeCell ref="C66:G66"/>
    <mergeCell ref="C68:G68"/>
    <mergeCell ref="C45:G45"/>
    <mergeCell ref="C46:D46"/>
    <mergeCell ref="C47:D47"/>
    <mergeCell ref="C48:D48"/>
    <mergeCell ref="C50:G50"/>
    <mergeCell ref="C51:D51"/>
    <mergeCell ref="C52:D52"/>
    <mergeCell ref="C54:G54"/>
    <mergeCell ref="C32:G32"/>
    <mergeCell ref="C33:D33"/>
    <mergeCell ref="C34:D34"/>
    <mergeCell ref="C36:D36"/>
    <mergeCell ref="C37:D37"/>
    <mergeCell ref="C38:D38"/>
    <mergeCell ref="C41:G41"/>
    <mergeCell ref="C16:G16"/>
    <mergeCell ref="C18:G18"/>
    <mergeCell ref="C20:G20"/>
    <mergeCell ref="C21:D21"/>
    <mergeCell ref="C22:D22"/>
    <mergeCell ref="C24:G24"/>
    <mergeCell ref="C26:G26"/>
    <mergeCell ref="A1:G1"/>
    <mergeCell ref="A3:B3"/>
    <mergeCell ref="A4:B4"/>
    <mergeCell ref="E4:G4"/>
    <mergeCell ref="C9:G9"/>
    <mergeCell ref="C11:G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2017-09-10T11:28:01Z</dcterms:created>
  <dcterms:modified xsi:type="dcterms:W3CDTF">2017-09-10T11:28:32Z</dcterms:modified>
</cp:coreProperties>
</file>